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pivotCache/pivotCacheDefinition3.xml" ContentType="application/vnd.openxmlformats-officedocument.spreadsheetml.pivotCacheDefinition+xml"/>
  <Override PartName="/xl/pivotCache/pivotCacheRecords3.xml" ContentType="application/vnd.openxmlformats-officedocument.spreadsheetml.pivotCacheRecords+xml"/>
  <Override PartName="/xl/pivotCache/pivotCacheDefinition4.xml" ContentType="application/vnd.openxmlformats-officedocument.spreadsheetml.pivotCacheDefinition+xml"/>
  <Override PartName="/xl/pivotCache/pivotCacheRecords4.xml" ContentType="application/vnd.openxmlformats-officedocument.spreadsheetml.pivotCacheRecords+xml"/>
  <Override PartName="/xl/pivotCache/pivotCacheDefinition5.xml" ContentType="application/vnd.openxmlformats-officedocument.spreadsheetml.pivotCacheDefinition+xml"/>
  <Override PartName="/xl/pivotCache/pivotCacheRecords5.xml" ContentType="application/vnd.openxmlformats-officedocument.spreadsheetml.pivotCacheRecords+xml"/>
  <Override PartName="/xl/pivotCache/pivotCacheDefinition6.xml" ContentType="application/vnd.openxmlformats-officedocument.spreadsheetml.pivotCacheDefinition+xml"/>
  <Override PartName="/xl/pivotCache/pivotCacheRecords6.xml" ContentType="application/vnd.openxmlformats-officedocument.spreadsheetml.pivotCacheRecords+xml"/>
  <Override PartName="/xl/pivotCache/pivotCacheDefinition7.xml" ContentType="application/vnd.openxmlformats-officedocument.spreadsheetml.pivotCacheDefinition+xml"/>
  <Override PartName="/xl/pivotCache/pivotCacheRecords7.xml" ContentType="application/vnd.openxmlformats-officedocument.spreadsheetml.pivotCacheRecords+xml"/>
  <Override PartName="/xl/pivotCache/pivotCacheDefinition8.xml" ContentType="application/vnd.openxmlformats-officedocument.spreadsheetml.pivotCacheDefinition+xml"/>
  <Override PartName="/xl/pivotCache/pivotCacheRecords8.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3.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pivotTables/pivotTable5.xml" ContentType="application/vnd.openxmlformats-officedocument.spreadsheetml.pivotTable+xml"/>
  <Override PartName="/xl/pivotTables/pivotTable6.xml" ContentType="application/vnd.openxmlformats-officedocument.spreadsheetml.pivotTable+xml"/>
  <Override PartName="/xl/pivotTables/pivotTable7.xml" ContentType="application/vnd.openxmlformats-officedocument.spreadsheetml.pivotTable+xml"/>
  <Override PartName="/xl/pivotTables/pivotTable8.xml" ContentType="application/vnd.openxmlformats-officedocument.spreadsheetml.pivotTable+xml"/>
  <Override PartName="/xl/pivotTables/pivotTable9.xml" ContentType="application/vnd.openxmlformats-officedocument.spreadsheetml.pivotTable+xml"/>
  <Override PartName="/xl/pivotTables/pivotTable10.xml" ContentType="application/vnd.openxmlformats-officedocument.spreadsheetml.pivotTable+xml"/>
  <Override PartName="/xl/pivotTables/pivotTable11.xml" ContentType="application/vnd.openxmlformats-officedocument.spreadsheetml.pivotTable+xml"/>
  <Override PartName="/xl/pivotTables/pivotTable12.xml" ContentType="application/vnd.openxmlformats-officedocument.spreadsheetml.pivotTable+xml"/>
  <Override PartName="/xl/pivotTables/pivotTable13.xml" ContentType="application/vnd.openxmlformats-officedocument.spreadsheetml.pivotTable+xml"/>
  <Override PartName="/xl/pivotTables/pivotTable14.xml" ContentType="application/vnd.openxmlformats-officedocument.spreadsheetml.pivotTable+xml"/>
  <Override PartName="/xl/pivotTables/pivotTable15.xml" ContentType="application/vnd.openxmlformats-officedocument.spreadsheetml.pivotTable+xml"/>
  <Override PartName="/xl/pivotTables/pivotTable16.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026"/>
  <workbookPr codeName="ThisWorkbook" hidePivotFieldList="1"/>
  <mc:AlternateContent xmlns:mc="http://schemas.openxmlformats.org/markup-compatibility/2006">
    <mc:Choice Requires="x15">
      <x15ac:absPath xmlns:x15ac="http://schemas.microsoft.com/office/spreadsheetml/2010/11/ac" url="C:\Users\celin\Downloads\"/>
    </mc:Choice>
  </mc:AlternateContent>
  <xr:revisionPtr revIDLastSave="0" documentId="8_{520843CA-110F-44D9-955A-E44287E7B077}" xr6:coauthVersionLast="47" xr6:coauthVersionMax="47" xr10:uidLastSave="{00000000-0000-0000-0000-000000000000}"/>
  <bookViews>
    <workbookView xWindow="-120" yWindow="-120" windowWidth="20730" windowHeight="11160" tabRatio="783" activeTab="3" xr2:uid="{00000000-000D-0000-FFFF-FFFF00000000}"/>
  </bookViews>
  <sheets>
    <sheet name="Fiche explicative" sheetId="3" r:id="rId1"/>
    <sheet name="Mon portefeuille de compétences" sheetId="5" r:id="rId2"/>
    <sheet name="Les compétences à développer" sheetId="6" r:id="rId3"/>
    <sheet name="Synthèse globale" sheetId="7" r:id="rId4"/>
    <sheet name="Synthèse détaillée" sheetId="14" r:id="rId5"/>
    <sheet name="Tableaux croisés dynamiques" sheetId="8" state="hidden" r:id="rId6"/>
    <sheet name="Tableaux dynamiques 2" sheetId="15" state="hidden" r:id="rId7"/>
  </sheets>
  <definedNames>
    <definedName name="_xlnm._FilterDatabase" localSheetId="2" hidden="1">'Les compétences à développer'!$A$1:$D$117</definedName>
    <definedName name="_xlnm._FilterDatabase" localSheetId="1" hidden="1">'Mon portefeuille de compétences'!$A$2:$G$121</definedName>
  </definedNames>
  <calcPr calcId="191029"/>
  <pivotCaches>
    <pivotCache cacheId="0" r:id="rId8"/>
    <pivotCache cacheId="1" r:id="rId9"/>
    <pivotCache cacheId="2" r:id="rId10"/>
    <pivotCache cacheId="12" r:id="rId11"/>
    <pivotCache cacheId="16" r:id="rId12"/>
    <pivotCache cacheId="21" r:id="rId13"/>
    <pivotCache cacheId="25" r:id="rId14"/>
    <pivotCache cacheId="31" r:id="rId15"/>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4" i="5" l="1"/>
  <c r="K5" i="5"/>
  <c r="K6" i="5"/>
  <c r="K7" i="5"/>
  <c r="K8" i="5"/>
  <c r="K9" i="5"/>
  <c r="K10" i="5"/>
  <c r="K11" i="5"/>
  <c r="K12" i="5"/>
  <c r="K13" i="5"/>
  <c r="K14" i="5"/>
  <c r="K15" i="5"/>
  <c r="K16" i="5"/>
  <c r="K17" i="5"/>
  <c r="K18" i="5"/>
  <c r="K19" i="5"/>
  <c r="K20" i="5"/>
  <c r="K21" i="5"/>
  <c r="K22" i="5"/>
  <c r="K23" i="5"/>
  <c r="K24" i="5"/>
  <c r="K25" i="5"/>
  <c r="K26" i="5"/>
  <c r="K27" i="5"/>
  <c r="K28" i="5"/>
  <c r="K29" i="5"/>
  <c r="K30" i="5"/>
  <c r="K31" i="5"/>
  <c r="K32" i="5"/>
  <c r="K33" i="5"/>
  <c r="K34" i="5"/>
  <c r="K35" i="5"/>
  <c r="K36" i="5"/>
  <c r="K37" i="5"/>
  <c r="K38" i="5"/>
  <c r="K39" i="5"/>
  <c r="K40" i="5"/>
  <c r="K41" i="5"/>
  <c r="K42" i="5"/>
  <c r="K43" i="5"/>
  <c r="K44" i="5"/>
  <c r="K45" i="5"/>
  <c r="K46" i="5"/>
  <c r="K47" i="5"/>
  <c r="K48" i="5"/>
  <c r="K49" i="5"/>
  <c r="K50" i="5"/>
  <c r="K51" i="5"/>
  <c r="K52" i="5"/>
  <c r="K53" i="5"/>
  <c r="K54" i="5"/>
  <c r="K55" i="5"/>
  <c r="K56" i="5"/>
  <c r="K57" i="5"/>
  <c r="K58" i="5"/>
  <c r="K59" i="5"/>
  <c r="K60" i="5"/>
  <c r="K61" i="5"/>
  <c r="K62" i="5"/>
  <c r="K63" i="5"/>
  <c r="K64" i="5"/>
  <c r="K65" i="5"/>
  <c r="K66" i="5"/>
  <c r="K67" i="5"/>
  <c r="K68" i="5"/>
  <c r="K69" i="5"/>
  <c r="K70" i="5"/>
  <c r="K71" i="5"/>
  <c r="K72" i="5"/>
  <c r="K73" i="5"/>
  <c r="K74" i="5"/>
  <c r="K75" i="5"/>
  <c r="K76" i="5"/>
  <c r="K77" i="5"/>
  <c r="K78" i="5"/>
  <c r="K79" i="5"/>
  <c r="K80" i="5"/>
  <c r="K81" i="5"/>
  <c r="K82" i="5"/>
  <c r="K83" i="5"/>
  <c r="K84" i="5"/>
  <c r="K85" i="5"/>
  <c r="K86" i="5"/>
  <c r="K87" i="5"/>
  <c r="K88" i="5"/>
  <c r="K89" i="5"/>
  <c r="K90" i="5"/>
  <c r="K91" i="5"/>
  <c r="K92" i="5"/>
  <c r="K93" i="5"/>
  <c r="K94" i="5"/>
  <c r="K95" i="5"/>
  <c r="K96" i="5"/>
  <c r="K97" i="5"/>
  <c r="K98" i="5"/>
  <c r="K99" i="5"/>
  <c r="K100" i="5"/>
  <c r="K101" i="5"/>
  <c r="K102" i="5"/>
  <c r="K103" i="5"/>
  <c r="K104" i="5"/>
  <c r="K105" i="5"/>
  <c r="K106" i="5"/>
  <c r="K107" i="5"/>
  <c r="K108" i="5"/>
  <c r="K109" i="5"/>
  <c r="K110" i="5"/>
  <c r="K111" i="5"/>
  <c r="K112" i="5"/>
  <c r="K113" i="5"/>
  <c r="K114" i="5"/>
  <c r="K115" i="5"/>
  <c r="K116" i="5"/>
  <c r="K117" i="5"/>
  <c r="K118" i="5"/>
  <c r="K119" i="5"/>
  <c r="K120" i="5"/>
  <c r="K121" i="5"/>
  <c r="K3" i="5"/>
  <c r="J3" i="5"/>
  <c r="J6" i="5"/>
  <c r="J7" i="5"/>
  <c r="J8" i="5"/>
  <c r="J9" i="5"/>
  <c r="J10" i="5"/>
  <c r="J11" i="5"/>
  <c r="J12" i="5"/>
  <c r="J13" i="5"/>
  <c r="J14" i="5"/>
  <c r="J15" i="5"/>
  <c r="J16" i="5"/>
  <c r="J17" i="5"/>
  <c r="J18" i="5"/>
  <c r="J19" i="5"/>
  <c r="J20" i="5"/>
  <c r="J21" i="5"/>
  <c r="J22" i="5"/>
  <c r="J23" i="5"/>
  <c r="J24" i="5"/>
  <c r="J25" i="5"/>
  <c r="J26" i="5"/>
  <c r="J27" i="5"/>
  <c r="J28" i="5"/>
  <c r="J29" i="5"/>
  <c r="J30" i="5"/>
  <c r="J31" i="5"/>
  <c r="J32" i="5"/>
  <c r="J33" i="5"/>
  <c r="J34" i="5"/>
  <c r="J35" i="5"/>
  <c r="J36" i="5"/>
  <c r="J37" i="5"/>
  <c r="J38" i="5"/>
  <c r="J39" i="5"/>
  <c r="J40" i="5"/>
  <c r="J41" i="5"/>
  <c r="J42" i="5"/>
  <c r="J43" i="5"/>
  <c r="J44" i="5"/>
  <c r="J45" i="5"/>
  <c r="J46" i="5"/>
  <c r="J47" i="5"/>
  <c r="J48" i="5"/>
  <c r="J49" i="5"/>
  <c r="J50" i="5"/>
  <c r="J51" i="5"/>
  <c r="J52" i="5"/>
  <c r="J53" i="5"/>
  <c r="J54" i="5"/>
  <c r="J55" i="5"/>
  <c r="J56" i="5"/>
  <c r="J57" i="5"/>
  <c r="J58" i="5"/>
  <c r="J59" i="5"/>
  <c r="J60" i="5"/>
  <c r="J61" i="5"/>
  <c r="J62" i="5"/>
  <c r="J63" i="5"/>
  <c r="J64" i="5"/>
  <c r="J65" i="5"/>
  <c r="J66" i="5"/>
  <c r="J67" i="5"/>
  <c r="J68" i="5"/>
  <c r="J69" i="5"/>
  <c r="J70" i="5"/>
  <c r="J71" i="5"/>
  <c r="J72" i="5"/>
  <c r="J73" i="5"/>
  <c r="J74" i="5"/>
  <c r="J75" i="5"/>
  <c r="J76" i="5"/>
  <c r="J77" i="5"/>
  <c r="J78" i="5"/>
  <c r="J79" i="5"/>
  <c r="J80" i="5"/>
  <c r="J81" i="5"/>
  <c r="J82" i="5"/>
  <c r="J83" i="5"/>
  <c r="J84" i="5"/>
  <c r="J85" i="5"/>
  <c r="J86" i="5"/>
  <c r="J87" i="5"/>
  <c r="J88" i="5"/>
  <c r="J89" i="5"/>
  <c r="J90" i="5"/>
  <c r="J91" i="5"/>
  <c r="J92" i="5"/>
  <c r="J93" i="5"/>
  <c r="J94" i="5"/>
  <c r="J95" i="5"/>
  <c r="J96" i="5"/>
  <c r="J97" i="5"/>
  <c r="J98" i="5"/>
  <c r="J99" i="5"/>
  <c r="J100" i="5"/>
  <c r="J101" i="5"/>
  <c r="J102" i="5"/>
  <c r="J103" i="5"/>
  <c r="J104" i="5"/>
  <c r="J105" i="5"/>
  <c r="J106" i="5"/>
  <c r="J107" i="5"/>
  <c r="J108" i="5"/>
  <c r="J109" i="5"/>
  <c r="J110" i="5"/>
  <c r="J111" i="5"/>
  <c r="J112" i="5"/>
  <c r="J113" i="5"/>
  <c r="J114" i="5"/>
  <c r="J115" i="5"/>
  <c r="J116" i="5"/>
  <c r="J117" i="5"/>
  <c r="J118" i="5"/>
  <c r="J119" i="5"/>
  <c r="J120" i="5"/>
  <c r="J121" i="5"/>
  <c r="J4" i="5"/>
  <c r="J5" i="5"/>
  <c r="I3" i="5"/>
  <c r="F10" i="6" l="1"/>
  <c r="E3" i="6"/>
  <c r="F3" i="6" s="1"/>
  <c r="E4" i="6"/>
  <c r="F4" i="6" s="1"/>
  <c r="E5" i="6"/>
  <c r="F5" i="6" s="1"/>
  <c r="E6" i="6"/>
  <c r="F6" i="6" s="1"/>
  <c r="E7" i="6"/>
  <c r="F7" i="6" s="1"/>
  <c r="E8" i="6"/>
  <c r="F8" i="6" s="1"/>
  <c r="E9" i="6"/>
  <c r="F9" i="6" s="1"/>
  <c r="E10" i="6"/>
  <c r="E11" i="6"/>
  <c r="F11" i="6" s="1"/>
  <c r="E12" i="6"/>
  <c r="F12" i="6" s="1"/>
  <c r="E13" i="6"/>
  <c r="F13" i="6" s="1"/>
  <c r="E14" i="6"/>
  <c r="F14" i="6" s="1"/>
  <c r="E15" i="6"/>
  <c r="F15" i="6" s="1"/>
  <c r="E16" i="6"/>
  <c r="F16" i="6" s="1"/>
  <c r="E17" i="6"/>
  <c r="F17" i="6" s="1"/>
  <c r="E18" i="6"/>
  <c r="F18" i="6" s="1"/>
  <c r="E19" i="6"/>
  <c r="F19" i="6" s="1"/>
  <c r="E20" i="6"/>
  <c r="F20" i="6" s="1"/>
  <c r="E21" i="6"/>
  <c r="F21" i="6" s="1"/>
  <c r="E22" i="6"/>
  <c r="F22" i="6" s="1"/>
  <c r="E23" i="6"/>
  <c r="F23" i="6" s="1"/>
  <c r="E24" i="6"/>
  <c r="F24" i="6" s="1"/>
  <c r="E25" i="6"/>
  <c r="F25" i="6" s="1"/>
  <c r="E26" i="6"/>
  <c r="F26" i="6" s="1"/>
  <c r="E27" i="6"/>
  <c r="F27" i="6" s="1"/>
  <c r="E28" i="6"/>
  <c r="F28" i="6" s="1"/>
  <c r="E29" i="6"/>
  <c r="F29" i="6" s="1"/>
  <c r="E30" i="6"/>
  <c r="F30" i="6" s="1"/>
  <c r="E31" i="6"/>
  <c r="F31" i="6" s="1"/>
  <c r="E32" i="6"/>
  <c r="F32" i="6" s="1"/>
  <c r="E33" i="6"/>
  <c r="F33" i="6" s="1"/>
  <c r="E34" i="6"/>
  <c r="F34" i="6" s="1"/>
  <c r="E35" i="6"/>
  <c r="F35" i="6" s="1"/>
  <c r="E36" i="6"/>
  <c r="F36" i="6" s="1"/>
  <c r="E37" i="6"/>
  <c r="F37" i="6" s="1"/>
  <c r="E38" i="6"/>
  <c r="F38" i="6" s="1"/>
  <c r="E39" i="6"/>
  <c r="F39" i="6" s="1"/>
  <c r="E40" i="6"/>
  <c r="F40" i="6" s="1"/>
  <c r="E41" i="6"/>
  <c r="F41" i="6" s="1"/>
  <c r="E42" i="6"/>
  <c r="F42" i="6" s="1"/>
  <c r="E43" i="6"/>
  <c r="F43" i="6" s="1"/>
  <c r="E44" i="6"/>
  <c r="F44" i="6" s="1"/>
  <c r="E45" i="6"/>
  <c r="F45" i="6" s="1"/>
  <c r="E46" i="6"/>
  <c r="F46" i="6" s="1"/>
  <c r="E47" i="6"/>
  <c r="F47" i="6" s="1"/>
  <c r="E48" i="6"/>
  <c r="F48" i="6" s="1"/>
  <c r="E49" i="6"/>
  <c r="F49" i="6" s="1"/>
  <c r="E50" i="6"/>
  <c r="F50" i="6" s="1"/>
  <c r="E51" i="6"/>
  <c r="F51" i="6" s="1"/>
  <c r="E52" i="6"/>
  <c r="F52" i="6" s="1"/>
  <c r="E53" i="6"/>
  <c r="F53" i="6" s="1"/>
  <c r="E54" i="6"/>
  <c r="F54" i="6" s="1"/>
  <c r="E55" i="6"/>
  <c r="F55" i="6" s="1"/>
  <c r="E56" i="6"/>
  <c r="F56" i="6" s="1"/>
  <c r="E57" i="6"/>
  <c r="F57" i="6" s="1"/>
  <c r="E58" i="6"/>
  <c r="F58" i="6" s="1"/>
  <c r="E59" i="6"/>
  <c r="F59" i="6" s="1"/>
  <c r="E60" i="6"/>
  <c r="F60" i="6" s="1"/>
  <c r="E61" i="6"/>
  <c r="F61" i="6" s="1"/>
  <c r="E62" i="6"/>
  <c r="F62" i="6" s="1"/>
  <c r="E63" i="6"/>
  <c r="F63" i="6" s="1"/>
  <c r="E64" i="6"/>
  <c r="F64" i="6" s="1"/>
  <c r="E65" i="6"/>
  <c r="F65" i="6" s="1"/>
  <c r="E66" i="6"/>
  <c r="F66" i="6" s="1"/>
  <c r="E67" i="6"/>
  <c r="F67" i="6" s="1"/>
  <c r="E68" i="6"/>
  <c r="F68" i="6" s="1"/>
  <c r="E69" i="6"/>
  <c r="F69" i="6" s="1"/>
  <c r="E70" i="6"/>
  <c r="F70" i="6" s="1"/>
  <c r="E71" i="6"/>
  <c r="F71" i="6" s="1"/>
  <c r="E72" i="6"/>
  <c r="F72" i="6" s="1"/>
  <c r="E73" i="6"/>
  <c r="F73" i="6" s="1"/>
  <c r="E74" i="6"/>
  <c r="F74" i="6" s="1"/>
  <c r="E75" i="6"/>
  <c r="F75" i="6" s="1"/>
  <c r="E76" i="6"/>
  <c r="F76" i="6" s="1"/>
  <c r="E77" i="6"/>
  <c r="F77" i="6" s="1"/>
  <c r="E78" i="6"/>
  <c r="F78" i="6" s="1"/>
  <c r="E79" i="6"/>
  <c r="F79" i="6" s="1"/>
  <c r="E80" i="6"/>
  <c r="F80" i="6" s="1"/>
  <c r="E81" i="6"/>
  <c r="F81" i="6" s="1"/>
  <c r="E82" i="6"/>
  <c r="F82" i="6" s="1"/>
  <c r="E83" i="6"/>
  <c r="F83" i="6" s="1"/>
  <c r="E84" i="6"/>
  <c r="F84" i="6" s="1"/>
  <c r="E85" i="6"/>
  <c r="F85" i="6" s="1"/>
  <c r="E86" i="6"/>
  <c r="F86" i="6" s="1"/>
  <c r="E87" i="6"/>
  <c r="F87" i="6" s="1"/>
  <c r="E88" i="6"/>
  <c r="F88" i="6" s="1"/>
  <c r="E89" i="6"/>
  <c r="F89" i="6" s="1"/>
  <c r="E90" i="6"/>
  <c r="F90" i="6" s="1"/>
  <c r="E91" i="6"/>
  <c r="F91" i="6" s="1"/>
  <c r="E92" i="6"/>
  <c r="F92" i="6" s="1"/>
  <c r="E93" i="6"/>
  <c r="F93" i="6" s="1"/>
  <c r="E94" i="6"/>
  <c r="F94" i="6" s="1"/>
  <c r="E95" i="6"/>
  <c r="F95" i="6" s="1"/>
  <c r="E96" i="6"/>
  <c r="F96" i="6" s="1"/>
  <c r="E97" i="6"/>
  <c r="F97" i="6" s="1"/>
  <c r="E98" i="6"/>
  <c r="F98" i="6" s="1"/>
  <c r="E99" i="6"/>
  <c r="F99" i="6" s="1"/>
  <c r="E100" i="6"/>
  <c r="F100" i="6" s="1"/>
  <c r="E101" i="6"/>
  <c r="F101" i="6" s="1"/>
  <c r="E102" i="6"/>
  <c r="F102" i="6" s="1"/>
  <c r="E103" i="6"/>
  <c r="F103" i="6" s="1"/>
  <c r="E104" i="6"/>
  <c r="F104" i="6" s="1"/>
  <c r="E105" i="6"/>
  <c r="F105" i="6" s="1"/>
  <c r="E106" i="6"/>
  <c r="F106" i="6" s="1"/>
  <c r="E107" i="6"/>
  <c r="F107" i="6" s="1"/>
  <c r="E108" i="6"/>
  <c r="F108" i="6" s="1"/>
  <c r="E109" i="6"/>
  <c r="F109" i="6" s="1"/>
  <c r="E110" i="6"/>
  <c r="F110" i="6" s="1"/>
  <c r="E111" i="6"/>
  <c r="F111" i="6" s="1"/>
  <c r="E112" i="6"/>
  <c r="F112" i="6" s="1"/>
  <c r="E113" i="6"/>
  <c r="F113" i="6" s="1"/>
  <c r="E114" i="6"/>
  <c r="F114" i="6" s="1"/>
  <c r="E115" i="6"/>
  <c r="F115" i="6" s="1"/>
  <c r="E116" i="6"/>
  <c r="F116" i="6" s="1"/>
  <c r="E117" i="6"/>
  <c r="F117" i="6" s="1"/>
  <c r="E118" i="6"/>
  <c r="F118" i="6" s="1"/>
  <c r="E119" i="6"/>
  <c r="F119" i="6" s="1"/>
  <c r="E120" i="6"/>
  <c r="F120" i="6" s="1"/>
  <c r="E2" i="6"/>
  <c r="F2" i="6" s="1"/>
  <c r="I9" i="5"/>
  <c r="I4" i="5" l="1"/>
  <c r="I5" i="5"/>
  <c r="I6" i="5"/>
  <c r="I7" i="5"/>
  <c r="I8" i="5"/>
  <c r="I10" i="5"/>
  <c r="I11" i="5"/>
  <c r="I12" i="5"/>
  <c r="I13" i="5"/>
  <c r="I14" i="5"/>
  <c r="I15" i="5"/>
  <c r="I16" i="5"/>
  <c r="I17" i="5"/>
  <c r="I18" i="5"/>
  <c r="I19" i="5"/>
  <c r="I20" i="5"/>
  <c r="I21" i="5"/>
  <c r="I22" i="5"/>
  <c r="I23" i="5"/>
  <c r="I24" i="5"/>
  <c r="I25" i="5"/>
  <c r="I26" i="5"/>
  <c r="I27" i="5"/>
  <c r="I28" i="5"/>
  <c r="I29" i="5"/>
  <c r="I30" i="5"/>
  <c r="I31" i="5"/>
  <c r="I32" i="5"/>
  <c r="I33" i="5"/>
  <c r="I34" i="5"/>
  <c r="I35" i="5"/>
  <c r="I36" i="5"/>
  <c r="I37" i="5"/>
  <c r="I38" i="5"/>
  <c r="I39" i="5"/>
  <c r="I40" i="5"/>
  <c r="I41" i="5"/>
  <c r="I42" i="5"/>
  <c r="I43" i="5"/>
  <c r="I44" i="5"/>
  <c r="I45" i="5"/>
  <c r="I46" i="5"/>
  <c r="I47" i="5"/>
  <c r="I48" i="5"/>
  <c r="I49" i="5"/>
  <c r="I50" i="5"/>
  <c r="I51" i="5"/>
  <c r="I52" i="5"/>
  <c r="I53" i="5"/>
  <c r="I54" i="5"/>
  <c r="I55" i="5"/>
  <c r="I56" i="5"/>
  <c r="I57" i="5"/>
  <c r="I58" i="5"/>
  <c r="I59" i="5"/>
  <c r="I60" i="5"/>
  <c r="I61" i="5"/>
  <c r="I62" i="5"/>
  <c r="I63" i="5"/>
  <c r="I64" i="5"/>
  <c r="I65" i="5"/>
  <c r="I66" i="5"/>
  <c r="I67" i="5"/>
  <c r="I68" i="5"/>
  <c r="I69" i="5"/>
  <c r="I70" i="5"/>
  <c r="I71" i="5"/>
  <c r="I72" i="5"/>
  <c r="I73" i="5"/>
  <c r="I74" i="5"/>
  <c r="I75" i="5"/>
  <c r="I76" i="5"/>
  <c r="I77" i="5"/>
  <c r="I78" i="5"/>
  <c r="I79" i="5"/>
  <c r="I80" i="5"/>
  <c r="I81" i="5"/>
  <c r="I82" i="5"/>
  <c r="I83" i="5"/>
  <c r="I84" i="5"/>
  <c r="I85" i="5"/>
  <c r="I86" i="5"/>
  <c r="I87" i="5"/>
  <c r="I88" i="5"/>
  <c r="I89" i="5"/>
  <c r="I90" i="5"/>
  <c r="I91" i="5"/>
  <c r="I92" i="5"/>
  <c r="I93" i="5"/>
  <c r="I94" i="5"/>
  <c r="I95" i="5"/>
  <c r="I96" i="5"/>
  <c r="I97" i="5"/>
  <c r="I98" i="5"/>
  <c r="I99" i="5"/>
  <c r="I100" i="5"/>
  <c r="I101" i="5"/>
  <c r="I102" i="5"/>
  <c r="I103" i="5"/>
  <c r="I104" i="5"/>
  <c r="I105" i="5"/>
  <c r="I106" i="5"/>
  <c r="I107" i="5"/>
  <c r="I108" i="5"/>
  <c r="I109" i="5"/>
  <c r="I110" i="5"/>
  <c r="I111" i="5"/>
  <c r="I112" i="5"/>
  <c r="I113" i="5"/>
  <c r="I114" i="5"/>
  <c r="I115" i="5"/>
  <c r="I116" i="5"/>
  <c r="I117" i="5"/>
  <c r="I118" i="5"/>
  <c r="I119" i="5"/>
  <c r="I120" i="5"/>
  <c r="I121" i="5"/>
  <c r="H4" i="5"/>
  <c r="H5" i="5"/>
  <c r="H6" i="5"/>
  <c r="H7" i="5"/>
  <c r="H8" i="5"/>
  <c r="H9" i="5"/>
  <c r="H10" i="5"/>
  <c r="H11" i="5"/>
  <c r="H12" i="5"/>
  <c r="H13" i="5"/>
  <c r="H14" i="5"/>
  <c r="H15" i="5"/>
  <c r="H16" i="5"/>
  <c r="H17" i="5"/>
  <c r="H18" i="5"/>
  <c r="H19" i="5"/>
  <c r="H20" i="5"/>
  <c r="H21" i="5"/>
  <c r="H22" i="5"/>
  <c r="H23" i="5"/>
  <c r="H24" i="5"/>
  <c r="H25" i="5"/>
  <c r="H26" i="5"/>
  <c r="H27" i="5"/>
  <c r="H28" i="5"/>
  <c r="H29" i="5"/>
  <c r="H30" i="5"/>
  <c r="H31" i="5"/>
  <c r="H32" i="5"/>
  <c r="H33" i="5"/>
  <c r="H34" i="5"/>
  <c r="H35" i="5"/>
  <c r="H36" i="5"/>
  <c r="H37" i="5"/>
  <c r="H38" i="5"/>
  <c r="H39" i="5"/>
  <c r="H40" i="5"/>
  <c r="H41" i="5"/>
  <c r="H42" i="5"/>
  <c r="H43" i="5"/>
  <c r="H44" i="5"/>
  <c r="H45" i="5"/>
  <c r="H46" i="5"/>
  <c r="H47" i="5"/>
  <c r="H48" i="5"/>
  <c r="H49" i="5"/>
  <c r="H50" i="5"/>
  <c r="H51" i="5"/>
  <c r="H52" i="5"/>
  <c r="H53" i="5"/>
  <c r="H54" i="5"/>
  <c r="H55" i="5"/>
  <c r="H56" i="5"/>
  <c r="H57" i="5"/>
  <c r="H58" i="5"/>
  <c r="H59" i="5"/>
  <c r="H60" i="5"/>
  <c r="H61" i="5"/>
  <c r="H62" i="5"/>
  <c r="H63" i="5"/>
  <c r="H64" i="5"/>
  <c r="H65" i="5"/>
  <c r="H66" i="5"/>
  <c r="H67" i="5"/>
  <c r="H68" i="5"/>
  <c r="H69" i="5"/>
  <c r="H70" i="5"/>
  <c r="H71" i="5"/>
  <c r="H72" i="5"/>
  <c r="H73" i="5"/>
  <c r="H74" i="5"/>
  <c r="H75" i="5"/>
  <c r="H76" i="5"/>
  <c r="H77" i="5"/>
  <c r="H78" i="5"/>
  <c r="H79" i="5"/>
  <c r="H80" i="5"/>
  <c r="H81" i="5"/>
  <c r="H82" i="5"/>
  <c r="H83" i="5"/>
  <c r="H84" i="5"/>
  <c r="H85" i="5"/>
  <c r="H86" i="5"/>
  <c r="H87" i="5"/>
  <c r="H88" i="5"/>
  <c r="H89" i="5"/>
  <c r="H90" i="5"/>
  <c r="H91" i="5"/>
  <c r="H92" i="5"/>
  <c r="H93" i="5"/>
  <c r="H94" i="5"/>
  <c r="H95" i="5"/>
  <c r="H96" i="5"/>
  <c r="H97" i="5"/>
  <c r="H98" i="5"/>
  <c r="H99" i="5"/>
  <c r="H100" i="5"/>
  <c r="H101" i="5"/>
  <c r="H102" i="5"/>
  <c r="H103" i="5"/>
  <c r="H104" i="5"/>
  <c r="H105" i="5"/>
  <c r="H106" i="5"/>
  <c r="H107" i="5"/>
  <c r="H108" i="5"/>
  <c r="H109" i="5"/>
  <c r="H110" i="5"/>
  <c r="H111" i="5"/>
  <c r="H112" i="5"/>
  <c r="H113" i="5"/>
  <c r="H114" i="5"/>
  <c r="H115" i="5"/>
  <c r="H116" i="5"/>
  <c r="H117" i="5"/>
  <c r="H118" i="5"/>
  <c r="H119" i="5"/>
  <c r="H120" i="5"/>
  <c r="H121" i="5"/>
  <c r="H3" i="5"/>
</calcChain>
</file>

<file path=xl/sharedStrings.xml><?xml version="1.0" encoding="utf-8"?>
<sst xmlns="http://schemas.openxmlformats.org/spreadsheetml/2006/main" count="647" uniqueCount="194">
  <si>
    <t>Accueillir, recevoir des personnes (physiquement ou par téléphone)</t>
  </si>
  <si>
    <t>Je sais faire</t>
  </si>
  <si>
    <t>J'aime faire</t>
  </si>
  <si>
    <t>Je veux continuer à faire</t>
  </si>
  <si>
    <t>Domaine</t>
  </si>
  <si>
    <t>Relationnel</t>
  </si>
  <si>
    <t>Compétence</t>
  </si>
  <si>
    <t>Contexte de la réalisation</t>
  </si>
  <si>
    <t>Accompagner, guider, aider</t>
  </si>
  <si>
    <t>Animer une réunion, des débats, une conférence</t>
  </si>
  <si>
    <t>Travailler en réseau, développer des partenariats, des relations professionnelles avec l’extérieur</t>
  </si>
  <si>
    <t>Communication</t>
  </si>
  <si>
    <t>Acheter, commander des produits, des matériaux</t>
  </si>
  <si>
    <t>Réalisation</t>
  </si>
  <si>
    <t>Alimenter une machine, vérifier son approvisionnement</t>
  </si>
  <si>
    <t>Analyser, traiter, exploiter des informations, des données en utilisant ou non des instruments</t>
  </si>
  <si>
    <t>Intellectuel</t>
  </si>
  <si>
    <t>Réaliser des audits, étudier le marché, analyser des besoins, des demandes, des pratiques</t>
  </si>
  <si>
    <t>Sélection</t>
  </si>
  <si>
    <t>1ère étape</t>
  </si>
  <si>
    <t>2ème étape</t>
  </si>
  <si>
    <t xml:space="preserve">Mon portefeuille de compétences
Fiche explicative </t>
  </si>
  <si>
    <t xml:space="preserve">
L'objectif de cette activité est de réaliser votre portefeuille de compétences
</t>
  </si>
  <si>
    <t>N'hésitez pas à utiliser les filtres pour réduire la liste des valeurs.</t>
  </si>
  <si>
    <t>Rendez-vous dans l'onglet "Les compétences à developper". Vous y retrouverez la liste des 125 compétences.</t>
  </si>
  <si>
    <t>Synthèse</t>
  </si>
  <si>
    <t>A la fin de cette activité, vous allez obtenir 2 listes.</t>
  </si>
  <si>
    <r>
      <rPr>
        <b/>
        <sz val="11"/>
        <color theme="4"/>
        <rFont val="Arial"/>
        <family val="2"/>
      </rPr>
      <t>Dans les compétences à developper</t>
    </r>
    <r>
      <rPr>
        <sz val="11"/>
        <color theme="4"/>
        <rFont val="Arial"/>
        <family val="2"/>
      </rPr>
      <t>, vous avez indiqué les compétences que vous ne possédez pas encore mais que vous souhaiteriez mettre en œuvre dans votre projet professionnel.</t>
    </r>
  </si>
  <si>
    <t>Je sélectionne les compétences que je n'ai pas encore mais que j'aimerais acquérir ou développer demain dans mon projet professionnel.</t>
  </si>
  <si>
    <r>
      <rPr>
        <b/>
        <sz val="11"/>
        <color theme="4"/>
        <rFont val="Arial"/>
        <family val="2"/>
      </rPr>
      <t>Dans le portefeuille de compétences</t>
    </r>
    <r>
      <rPr>
        <sz val="11"/>
        <color theme="4"/>
        <rFont val="Arial"/>
        <family val="2"/>
      </rPr>
      <t>, vous avez créé votre liste de compétences et vous connaissez maintenant celles que vous souhaitez conserver dans votre projet professionnel.</t>
    </r>
  </si>
  <si>
    <t>1. Je sélectionne parmi toutes ces compétences ce que je sais et sais faire
2. Je les illustre : préciser à quel moment vous l'avez  réalisé, dans quel contexte.   
3. J'évalue mes compétences en leur attribuant une note de 0 à 5 (voir tableau à droite) puis j’identifie les compétences que ce que je veux garder pour mon projet professionnel.</t>
  </si>
  <si>
    <t>x</t>
  </si>
  <si>
    <t>analyse de données chiffrées en provenance de la centrale achats. Vérification de leur véracité avec l'outil de gestion. Recherche et correction si besoin</t>
  </si>
  <si>
    <t xml:space="preserve">dans mon dernier job, depuis 6 ans, au quotidien à l'accueil. Principalement par téléphone 70 % et en physique 30%. Parfois j'utilisais l'anglais 20 % des personnes accueillies. </t>
  </si>
  <si>
    <t>sur des sujets très spécifiquement liés à mon métier à l'accueil, j'ai pu animer des réunions sur l'aspect sécurité et règles de fonctionemment parking. Déploiement pour tout le personnel en 2019 et 2 fois par an pour les nouveaux embauchés</t>
  </si>
  <si>
    <t>Important : Nous avons mis des exemples sur les trois premières compétences du tableau, n'hésitez pas à vous en inspirer mais n'oubliez pas de modifier ces lignes pour les adapter à votre cas.</t>
  </si>
  <si>
    <t>Apporter une assistance technique, des conseils techniques à des collègues ou à des clients</t>
  </si>
  <si>
    <t>Appliquer, poser des produits, des matériaux (isolants, enduits, anti corrosion, assainissement)</t>
  </si>
  <si>
    <t xml:space="preserve"> </t>
  </si>
  <si>
    <t>Approvisionner une machine, un poste de travail, un rayon en éléments nécessaires à la production ou à la vente et contrôler cet approvisionnement</t>
  </si>
  <si>
    <t>Approvisionner un chantier</t>
  </si>
  <si>
    <t>Assembler, monter, fixer des supports, des matériaux, des échafaudages (visser, boulonner, claveter, clouer, agrafer, etc.)</t>
  </si>
  <si>
    <t>Assembler, monter des matériaux souples cuirs, tissus, papiers, films (coller, piquer, agrafer, riveter), façonner manuellement, imposer des feuilles</t>
  </si>
  <si>
    <t>Assister des personnes, les protéger, les secourir, assurer leur sécurité, prévenir les risques</t>
  </si>
  <si>
    <t>Assurer l’entretien courant de petit matériel et d’équipement, réaliser la maintenance préventive</t>
  </si>
  <si>
    <t>Ausculter, examiner un patient</t>
  </si>
  <si>
    <t>Exercer une activité physique dans les domaines sportif et artistique</t>
  </si>
  <si>
    <t>Brancher, installer, raccorder du matériel électrique, électronique, informatique, de l’appareillage, des équipements</t>
  </si>
  <si>
    <t>Chercher de l’information, de la documentation, collecter des données</t>
  </si>
  <si>
    <t>Classer, trier, archiver (documents, peaux, tissus, échantillons, articles, etc.)</t>
  </si>
  <si>
    <t>Coiffer, couper, sécher des cheveux, maquiller, manucurer, appliquer des produits</t>
  </si>
  <si>
    <t>Conseiller</t>
  </si>
  <si>
    <t>Contrôler l’authenticité, la recevabilité, la conformité, la régularité par rapport à des normes, règlements, procédures en vigueur</t>
  </si>
  <si>
    <t>Contrôler la qualité, les pièces produites</t>
  </si>
  <si>
    <t>Conditionner, emballer, ensacher, déballer, mettre en carton</t>
  </si>
  <si>
    <t>Conduire une voiture, un bus, camion, un engin de nettoiement</t>
  </si>
  <si>
    <t>Conduire un métro, un train, un loco tracteur</t>
  </si>
  <si>
    <t>Conduire une moto, un vélo</t>
  </si>
  <si>
    <t>Conduire un tracteur, des engins agricoles, des engins de travaux publics</t>
  </si>
  <si>
    <t>Conduire un engin de levage, une grue, un engin de manutention</t>
  </si>
  <si>
    <t>Conduire et surveiller une machine automatique, semi-automatique, des équipements automatisés</t>
  </si>
  <si>
    <t>Cultiver, préparer les sols, semer, traiter, entretenir, récolter, stocker des céréales, des fruits, des végétaux</t>
  </si>
  <si>
    <t>Cuisiner, confectionner et dresser des plats, préparer des repas</t>
  </si>
  <si>
    <t>Dessiner, faire des croquis, faire des plans, manuellement ou sur informatique</t>
  </si>
  <si>
    <t>Développer des photos, tirer des films, des épreuves</t>
  </si>
  <si>
    <t>Établir un diagnostic, identifier les besoins d’une personne, d’un animal</t>
  </si>
  <si>
    <t>Distribuer, transmettre du courrier, des documents</t>
  </si>
  <si>
    <t>Écrire, réécrire, corriger des livres, des textes, des dialogues</t>
  </si>
  <si>
    <t>Élaborer des budgets prévisionnels, des prix de revient</t>
  </si>
  <si>
    <t>Encadrer, animer une équipe</t>
  </si>
  <si>
    <t>Évaluer des acquis, des connaissances, des potentiels, des capacités, un handicap</t>
  </si>
  <si>
    <t>Enseigner, transmettre des savoirs, des méthodes, donner des cours</t>
  </si>
  <si>
    <t>Enregistrer des sons, des images</t>
  </si>
  <si>
    <t>Établir un devis, évaluer un coût, un montant</t>
  </si>
  <si>
    <t>Étiqueter des produits</t>
  </si>
  <si>
    <t>Expertiser, évaluer un risque, un préjudice</t>
  </si>
  <si>
    <t>Expérimenter, tester, faire des essais</t>
  </si>
  <si>
    <t>Créer et fabriquer avec ses mains (bouquets, sculptures, vêtements, chapeaux, tapis, prototypes, maquettes, objets divers)</t>
  </si>
  <si>
    <t>Faire de la recherche fondamentale ou appliquée</t>
  </si>
  <si>
    <t>Maçonner, paver, poser des canalisations, des bordures, épandre, réaliser des travaux de terrassement</t>
  </si>
  <si>
    <t>Faire des prélèvements, prélever des échantillons en cours de fabrication</t>
  </si>
  <si>
    <t>Faire respecter la loi, la législation, l’ordre, les règles</t>
  </si>
  <si>
    <t>Former des collègues, des collaborateurs</t>
  </si>
  <si>
    <t>Gérer un stock</t>
  </si>
  <si>
    <t>Gérer un budget</t>
  </si>
  <si>
    <t>Gérer des équilibres biologiques, des phénomènes naturels, des environnements</t>
  </si>
  <si>
    <t>Diriger une entreprise privée, définir sa stratégie</t>
  </si>
  <si>
    <t>Guider la manœuvre sur des chantiers, des réseaux ferrés, des espaces aériens</t>
  </si>
  <si>
    <t>Laver, nettoyer et entretenir, des tissus, des articles textiles, des vêtements, du linge, traiter des peaux</t>
  </si>
  <si>
    <t>Lire, comprendre, interpréter un plan, schéma, un croquis</t>
  </si>
  <si>
    <t>Livrer</t>
  </si>
  <si>
    <t>Manipuler de l’argent, tenir une caisse, encaisser, transporter des fonds</t>
  </si>
  <si>
    <t>Manipuler des explosifs, des armes à feu, des feux d’artifice</t>
  </si>
  <si>
    <t>Mesurer, effectuer des relevés de cotes, utiliser des instruments de mesure</t>
  </si>
  <si>
    <t>Mettre en forme, en page des documents, des tableaux, réaliser des maquettes « papier »</t>
  </si>
  <si>
    <t>Mettre en marche et arrêter une machine, des installations, arrêter</t>
  </si>
  <si>
    <t>Conduire un bateau, naviguer, pêcher</t>
  </si>
  <si>
    <t>Nettoyer, assainir, désinfecter des lieux, des sols, des locaux</t>
  </si>
  <si>
    <t>Nettoyer du matériel, de la vaisselle, des outils, stériliser des ustensiles</t>
  </si>
  <si>
    <t>Négocier</t>
  </si>
  <si>
    <t>Organiser, coordonner, planifier, répartir le travail</t>
  </si>
  <si>
    <t>Parler, lire, traduire, interpréter des langues étrangères</t>
  </si>
  <si>
    <t>Peindre, poser des revêtements souples ou rigides</t>
  </si>
  <si>
    <t>Peser des marchandises, des ingrédients</t>
  </si>
  <si>
    <t>Piloter un avion, un hélicoptère, un ULM</t>
  </si>
  <si>
    <t>Photocopier, reproduire, faxer, des documents</t>
  </si>
  <si>
    <t>Porter des charges</t>
  </si>
  <si>
    <t>Poser, entretenir, réparer des cloisons, des vitres, des huisseries, des portes, des rideaux et des clôtures</t>
  </si>
  <si>
    <t>Prendre des commandes</t>
  </si>
  <si>
    <t>Préparer des produits, réaliser des préparations selon une prescription, doser</t>
  </si>
  <si>
    <t>Préparer des matériaux</t>
  </si>
  <si>
    <t>Prospecter</t>
  </si>
  <si>
    <t>Questionner, investiguer, interviewer, enquêter</t>
  </si>
  <si>
    <t>Ranger</t>
  </si>
  <si>
    <t>Réaliser des travaux d’électricité (installation, dépannage) câbler des fils électriques</t>
  </si>
  <si>
    <t>Réaliser des travaux de plomberie et de chauffage</t>
  </si>
  <si>
    <t>Réaliser des tracés (plans d’ouvrage et reports sur le terrain)</t>
  </si>
  <si>
    <t>Recruter, sélectionner des personnes</t>
  </si>
  <si>
    <t>Rédiger des rapports, des notes, des synthèses</t>
  </si>
  <si>
    <t>Établir et rédiger des notices, des fiches techniques</t>
  </si>
  <si>
    <t>Régler du matériel, une machine, des appareils, étalonner un automate</t>
  </si>
  <si>
    <t>Réguler des paramètres de fabrication, procéder aux ajustements nécessaires en cours de production, modifier des valeurs de consigne</t>
  </si>
  <si>
    <t>Remplir des documents administratifs officiels, des contrats, des fiches d’intervention</t>
  </si>
  <si>
    <t>Renseigner, informer, expliquer, diffuser de l’information</t>
  </si>
  <si>
    <t>Rénover, restaurer, retoucher, remettre en état des objets, des vêtements, assurer les opérations de finition sur des petits objets</t>
  </si>
  <si>
    <t>Réparer remettre en état du matériel, des machines, des appareils, des engins</t>
  </si>
  <si>
    <t>Saisir des données sur informatique</t>
  </si>
  <si>
    <t>Sanctionner</t>
  </si>
  <si>
    <t>Se produire devant un public, des caméras ou en studio</t>
  </si>
  <si>
    <t>Servir à manger, à boire, préparer des boissons, dresser une table</t>
  </si>
  <si>
    <t>Soigner des personnes, des animaux</t>
  </si>
  <si>
    <t>Se tenir informé, faire de la veille</t>
  </si>
  <si>
    <t>S’occuper de personnes présentant des difficultés particulières hors problèmes de santé</t>
  </si>
  <si>
    <t>Souder</t>
  </si>
  <si>
    <t>Surveiller des lieux, des personnes, des équipements, des animaux</t>
  </si>
  <si>
    <t>Téléphoner</t>
  </si>
  <si>
    <t>Tenir à jour des fichiers, des dossiers, les actualiser</t>
  </si>
  <si>
    <t>Traiter des commandes, et en assurer le suivi</t>
  </si>
  <si>
    <t>Transformer des produits de l’agriculture ou de l’élevage en produits destinés à la consommation alimentaire</t>
  </si>
  <si>
    <t>Travailler avec des animaux</t>
  </si>
  <si>
    <t>Travailler avec des chiffres, calculer, compter</t>
  </si>
  <si>
    <t>Trouver une panne, déceler une anomalie, diagnostiquer un incident</t>
  </si>
  <si>
    <t>Utiliser et régler des machines traditionnelles à commande manuelle spécifiques aux matériaux souples</t>
  </si>
  <si>
    <t>Vendre</t>
  </si>
  <si>
    <t>Contrôler et surveiller le fonctionnement d’équipements techniques</t>
  </si>
  <si>
    <t>Physique et sensoriel</t>
  </si>
  <si>
    <t>Management</t>
  </si>
  <si>
    <t>REALISATION</t>
  </si>
  <si>
    <t>PHYSIQUE ET SENSORIEL</t>
  </si>
  <si>
    <t>INTELLECTUEL</t>
  </si>
  <si>
    <t>EXPRESSION</t>
  </si>
  <si>
    <t>MANAGEMENT</t>
  </si>
  <si>
    <t>COMMUNICATION</t>
  </si>
  <si>
    <t>Communiquer, toujours communiquer est le mot d'ordre de notre siècle ! Faire partager des connaissances, exposer, expliquer, noter, transmettre des informations à l'écrit ou à l'oral… autant de compétences présentes dans cette dimension. La capacité à s’exprimer dans une langue étrangère à l’écrit comme à l’oral (ou à l’aide d’un vocabulaire spécifique) fait également partie de la dimension COMMUNICATION.</t>
  </si>
  <si>
    <t>La dimension PHYSIQUE ET SENSORIEL met en évidence les compétences liées à des capacités physiques comme l'endurance, la force ou l’équilibre… Les situations vécues dans cette dimension requièrent de la maîtrise et de la synchronisation dans les gestes ou les mouvements... La mobilisation d'un des 5 sens est également mise en évidence dans cette dimension : toucher, vue, odorat, ouïe, goût.</t>
  </si>
  <si>
    <t>Comme son nom l'indique, la dimension EXPRESSION donne la possibilité d'exprimer des émotions, partager des réflexions, "toucher" les gens à travers des réalisations personnelles ou celles d'autres personnes. Elle regroupe les compétences pour lesquelles il est nécessaire d'utiliser comme moyen d'expression personnelle la parole, l'écrit ou les arts. Pour y parvenir, certaines personnes "jongleront" avec les mots ou sauront s'exprimer avec éloquence et persuasion. D'autres s'exprimeront à travers la musique, le chant, la danse, le théâtre ou le travail de matériaux.</t>
  </si>
  <si>
    <t>Diriger, organiser et coordonner le travail des autres dans le but de réaliser un projet ou une activité, telles sont les compétences de la dimension MANAGEMENT. Pour y parvenir, il est nécessaire de savoir planifier et gérer un projet, définir les priorités, respecter les délais et résoudre les problèmes. La dimension MANAGEMENT implique également des activités de réflexion et d’élaboration de stratégies à long terme.</t>
  </si>
  <si>
    <t>Comprendre le pourquoi et le comment des choses, chercher des solutions, évaluer, prendre des décisions... autant d'activités au coeur de la dimension INTELLECTUEL. Pour y parvenir, il est nécessaire de mettre en oeuvre son esprit de déduction, sa capacité d'analyse et de synthèse, son aptitude à recueillir des informations ainsi qu’un certain niveau d’abstraction. Toujours en quête de nouveaux savoirs, apprendre toujours apprendre est la devise de cette dimension… mais cela ne suffit pas, il faut aussi comprendre et savoir réinvestir ses connaissances dans diverses situations.</t>
  </si>
  <si>
    <t>La dimension REALISATION regroupe les compétences liées à la fabrication, la transformation, la réparation et l’entretien d'objets, de meubles, d'appareils ou de systèmes… Pour cela, il faut concevoir des plans, manipuler des outils plus ou moins précis ou utiliser des machines industrielles de complexités diverses. Piloter, ou conduire des véhicules ou des engins sont des activités qui font aussi partie de cette dimension au même titre que l'informatique et les nouvelles technologies : développer des systèmes, concevoir des programmes, installer et assurer la maintenance d'ordinateurs, utiliser des logiciels...</t>
  </si>
  <si>
    <t>Expression</t>
  </si>
  <si>
    <t xml:space="preserve">Rendez-vous dans l'onglet "Mon portefeuille de compétences". Une liste de plus de 100 compétences vous est proposée.
</t>
  </si>
  <si>
    <t>Commentaires</t>
  </si>
  <si>
    <t>Je consulte la liste des compétences</t>
  </si>
  <si>
    <t>Je sélectionne les compétences que je sais faire (saisir X dans la case sélection)  et je les illustre</t>
  </si>
  <si>
    <t>J'évalue mes compétences (saisir une note de 0 à 5)</t>
  </si>
  <si>
    <t>Faire de la musique : jouer d'un instrument, chanter, composer...</t>
  </si>
  <si>
    <t>Réaliser des compositions originales en utilisant les arts plastiques : dessin, photographie, audiovisuel, design, peinture, sculpture...</t>
  </si>
  <si>
    <t>S'exprimer par la parole de façon éloquente ou élégante, dans le but d'agir sur les opinions ou émotions des autres ; lire ou déclamer un texte avec les bonnes intonations.</t>
  </si>
  <si>
    <t>Étiquettes de lignes</t>
  </si>
  <si>
    <t>(Plusieurs éléments)</t>
  </si>
  <si>
    <t>J'aime faire (note &gt;=3)</t>
  </si>
  <si>
    <t>Je sais faire (note&gt;=3)</t>
  </si>
  <si>
    <t>Moyenne</t>
  </si>
  <si>
    <t>Selection</t>
  </si>
  <si>
    <t>Moyenne de Selection</t>
  </si>
  <si>
    <t>DETAIL DES COMPETENCES</t>
  </si>
  <si>
    <t>Somme de Selection</t>
  </si>
  <si>
    <t>Moyenne de Moyenne</t>
  </si>
  <si>
    <t>Compétence que je veux garder ou que je veux développer</t>
  </si>
  <si>
    <t>Somme de Compétence que je veux garder ou que je veux développer</t>
  </si>
  <si>
    <t>Pour mettre à jour les graphiques , il faut enregistrer le fichier puis le réouvrir ou alors cliquer sur le menu Données/Actualiser.</t>
  </si>
  <si>
    <t>Les 2 derniers onglets vous présenteront les informations synthétisées.
Pour que ces onglets soient mis à jour, il faut enregistrer le fichier puis le réouvrir ou alors cliquer sur le menu Données/Actualiser.</t>
  </si>
  <si>
    <t>Pas de compétence sélectionnée</t>
  </si>
  <si>
    <t>Total général</t>
  </si>
  <si>
    <t>Pourcentage</t>
  </si>
  <si>
    <t>Mes compétences actuelles</t>
  </si>
  <si>
    <t>Je sais faire et j'aime faire</t>
  </si>
  <si>
    <t>Compétences que je sais faire, que j'aime faire et que je veux continuer à faire</t>
  </si>
  <si>
    <t>Compétences que je sais faire et que j'aime faire</t>
  </si>
  <si>
    <t>Je sais faire, j'aime faire et je veux continuer à faire</t>
  </si>
  <si>
    <t>Compétences à développer</t>
  </si>
  <si>
    <t>Compétences à conserver et à développer</t>
  </si>
  <si>
    <t>SYNTHESE DES COMPETENCES</t>
  </si>
  <si>
    <t>Compétence à développer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</si>
</sst>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font>
      <sz val="11"/>
      <color theme="1"/>
      <name val="Calibri"/>
      <family val="2"/>
      <scheme val="minor"/>
    </font>
    <font>
      <sz val="10"/>
      <color rgb="FF242021"/>
      <name val="ArialMT"/>
    </font>
    <font>
      <sz val="10"/>
      <color theme="1"/>
      <name val="ArialMT"/>
    </font>
    <font>
      <b/>
      <sz val="16"/>
      <color rgb="FF3DA6B3"/>
      <name val="Arial"/>
      <family val="2"/>
    </font>
    <font>
      <sz val="11"/>
      <color theme="4"/>
      <name val="Arial"/>
      <family val="2"/>
    </font>
    <font>
      <b/>
      <u/>
      <sz val="14"/>
      <color theme="4"/>
      <name val="Arial"/>
      <family val="2"/>
    </font>
    <font>
      <b/>
      <u/>
      <sz val="14"/>
      <color theme="1"/>
      <name val="Arial"/>
      <family val="2"/>
    </font>
    <font>
      <b/>
      <sz val="11"/>
      <color theme="1"/>
      <name val="Calibri"/>
      <family val="2"/>
    </font>
    <font>
      <sz val="11"/>
      <name val="Arial"/>
      <family val="2"/>
    </font>
    <font>
      <b/>
      <sz val="11"/>
      <color theme="4"/>
      <name val="Arial"/>
      <family val="2"/>
    </font>
    <font>
      <sz val="11"/>
      <color rgb="FFFF0000"/>
      <name val="Arial"/>
      <family val="2"/>
    </font>
    <font>
      <b/>
      <sz val="11"/>
      <color theme="0"/>
      <name val="Calibri"/>
      <family val="2"/>
      <scheme val="minor"/>
    </font>
    <font>
      <b/>
      <sz val="11"/>
      <color theme="1"/>
      <name val="Calibri"/>
      <family val="2"/>
      <scheme val="minor"/>
    </font>
    <font>
      <sz val="8"/>
      <color rgb="FF1A171B"/>
      <name val="Arial"/>
      <family val="2"/>
    </font>
    <font>
      <sz val="11"/>
      <name val="Calibri"/>
      <family val="2"/>
      <scheme val="minor"/>
    </font>
    <font>
      <sz val="10"/>
      <name val="ArialMT"/>
    </font>
    <font>
      <b/>
      <sz val="22"/>
      <color theme="8"/>
      <name val="Calibri"/>
      <family val="2"/>
      <scheme val="minor"/>
    </font>
    <font>
      <b/>
      <sz val="10"/>
      <color theme="0"/>
      <name val="ArialMT"/>
    </font>
    <font>
      <sz val="11"/>
      <color rgb="FFFF0000"/>
      <name val="Calibri"/>
      <family val="2"/>
      <scheme val="minor"/>
    </font>
    <font>
      <b/>
      <sz val="12"/>
      <color theme="8"/>
      <name val="Calibri"/>
      <family val="2"/>
      <scheme val="minor"/>
    </font>
  </fonts>
  <fills count="8">
    <fill>
      <patternFill patternType="none"/>
    </fill>
    <fill>
      <patternFill patternType="gray125"/>
    </fill>
    <fill>
      <patternFill patternType="solid">
        <fgColor theme="4"/>
        <bgColor indexed="64"/>
      </patternFill>
    </fill>
    <fill>
      <patternFill patternType="solid">
        <fgColor theme="9"/>
        <bgColor indexed="64"/>
      </patternFill>
    </fill>
    <fill>
      <patternFill patternType="solid">
        <fgColor theme="5"/>
        <bgColor indexed="64"/>
      </patternFill>
    </fill>
    <fill>
      <patternFill patternType="solid">
        <fgColor theme="4"/>
        <bgColor theme="4"/>
      </patternFill>
    </fill>
    <fill>
      <patternFill patternType="solid">
        <fgColor theme="5"/>
        <bgColor theme="4"/>
      </patternFill>
    </fill>
    <fill>
      <patternFill patternType="solid">
        <fgColor theme="9"/>
        <bgColor theme="4"/>
      </patternFill>
    </fill>
  </fills>
  <borders count="6">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top style="thin">
        <color auto="1"/>
      </top>
      <bottom/>
      <diagonal/>
    </border>
  </borders>
  <cellStyleXfs count="1">
    <xf numFmtId="0" fontId="0" fillId="0" borderId="0"/>
  </cellStyleXfs>
  <cellXfs count="76">
    <xf numFmtId="0" fontId="0" fillId="0" borderId="0" xfId="0"/>
    <xf numFmtId="0" fontId="0" fillId="0" borderId="0" xfId="0" applyAlignment="1">
      <alignment wrapText="1"/>
    </xf>
    <xf numFmtId="0" fontId="0" fillId="0" borderId="0" xfId="0" applyFont="1" applyAlignment="1" applyProtection="1"/>
    <xf numFmtId="0" fontId="0" fillId="0" borderId="0" xfId="0" applyFont="1" applyAlignment="1"/>
    <xf numFmtId="0" fontId="3" fillId="0" borderId="0" xfId="0" applyFont="1" applyAlignment="1" applyProtection="1">
      <alignment horizontal="center" vertical="center"/>
      <protection locked="0"/>
    </xf>
    <xf numFmtId="0" fontId="4" fillId="0" borderId="0" xfId="0" applyFont="1" applyAlignment="1" applyProtection="1">
      <protection locked="0"/>
    </xf>
    <xf numFmtId="0" fontId="0" fillId="0" borderId="0" xfId="0" applyFont="1" applyAlignment="1" applyProtection="1">
      <protection locked="0"/>
    </xf>
    <xf numFmtId="0" fontId="7" fillId="0" borderId="0" xfId="0" applyFont="1"/>
    <xf numFmtId="0" fontId="8" fillId="0" borderId="0" xfId="0" applyFont="1" applyAlignment="1">
      <alignment horizontal="left"/>
    </xf>
    <xf numFmtId="0" fontId="0" fillId="0" borderId="0" xfId="0" applyFont="1" applyAlignment="1" applyProtection="1">
      <protection locked="0"/>
    </xf>
    <xf numFmtId="0" fontId="4" fillId="0" borderId="0" xfId="0" applyFont="1" applyAlignment="1" applyProtection="1">
      <protection locked="0"/>
    </xf>
    <xf numFmtId="0" fontId="0" fillId="0" borderId="0" xfId="0" applyFill="1" applyAlignment="1">
      <alignment vertical="center"/>
    </xf>
    <xf numFmtId="0" fontId="0" fillId="0" borderId="1" xfId="0" applyFill="1" applyBorder="1" applyAlignment="1">
      <alignment horizontal="center" vertical="center"/>
    </xf>
    <xf numFmtId="0" fontId="2" fillId="0" borderId="1" xfId="0" applyFont="1" applyFill="1" applyBorder="1" applyAlignment="1">
      <alignment horizontal="center" vertical="center"/>
    </xf>
    <xf numFmtId="1" fontId="0" fillId="0" borderId="1" xfId="0" applyNumberFormat="1" applyFill="1" applyBorder="1" applyAlignment="1">
      <alignment horizontal="center" vertical="center"/>
    </xf>
    <xf numFmtId="0" fontId="14" fillId="0" borderId="1" xfId="0" applyFont="1" applyFill="1" applyBorder="1" applyAlignment="1">
      <alignment vertical="center" wrapText="1"/>
    </xf>
    <xf numFmtId="0" fontId="15" fillId="0" borderId="1" xfId="0" applyFont="1" applyFill="1" applyBorder="1" applyAlignment="1">
      <alignment vertical="center" wrapText="1"/>
    </xf>
    <xf numFmtId="0" fontId="1" fillId="0" borderId="1" xfId="0" applyFont="1" applyFill="1" applyBorder="1" applyAlignment="1">
      <alignment vertical="center" wrapText="1"/>
    </xf>
    <xf numFmtId="0" fontId="0" fillId="0" borderId="1" xfId="0" applyFill="1" applyBorder="1" applyAlignment="1">
      <alignment vertical="center" wrapText="1"/>
    </xf>
    <xf numFmtId="0" fontId="11" fillId="0" borderId="1" xfId="0" applyFont="1" applyFill="1" applyBorder="1" applyAlignment="1">
      <alignment vertical="center" wrapText="1"/>
    </xf>
    <xf numFmtId="0" fontId="12" fillId="0" borderId="1" xfId="0" applyFont="1" applyFill="1" applyBorder="1" applyAlignment="1">
      <alignment vertical="center" wrapText="1"/>
    </xf>
    <xf numFmtId="0" fontId="14" fillId="2" borderId="2" xfId="0" applyFont="1" applyFill="1" applyBorder="1" applyAlignment="1">
      <alignment horizontal="center" vertical="center" wrapText="1"/>
    </xf>
    <xf numFmtId="0" fontId="14" fillId="2" borderId="1" xfId="0" applyFont="1" applyFill="1" applyBorder="1" applyAlignment="1">
      <alignment horizontal="center" vertical="center" wrapText="1"/>
    </xf>
    <xf numFmtId="0" fontId="2" fillId="2" borderId="1" xfId="0" applyFont="1" applyFill="1" applyBorder="1" applyAlignment="1">
      <alignment horizontal="center" vertical="center"/>
    </xf>
    <xf numFmtId="0" fontId="0" fillId="2" borderId="1" xfId="0" applyFill="1" applyBorder="1" applyAlignment="1">
      <alignment horizontal="center" vertical="center" wrapText="1"/>
    </xf>
    <xf numFmtId="0" fontId="0" fillId="0" borderId="0" xfId="0" applyAlignment="1">
      <alignment horizontal="left"/>
    </xf>
    <xf numFmtId="0" fontId="0" fillId="0" borderId="0" xfId="0" applyNumberFormat="1"/>
    <xf numFmtId="0" fontId="12" fillId="0" borderId="1" xfId="0" applyFont="1" applyBorder="1" applyAlignment="1">
      <alignment horizontal="center" vertical="center"/>
    </xf>
    <xf numFmtId="0" fontId="0" fillId="0" borderId="0" xfId="0" applyFont="1" applyAlignment="1">
      <alignment wrapText="1"/>
    </xf>
    <xf numFmtId="0" fontId="11" fillId="2" borderId="2"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11" fillId="0" borderId="0" xfId="0" applyFont="1" applyFill="1" applyAlignment="1">
      <alignment vertical="center"/>
    </xf>
    <xf numFmtId="0" fontId="17" fillId="4" borderId="1" xfId="0" applyFont="1" applyFill="1" applyBorder="1" applyAlignment="1">
      <alignment horizontal="center" vertical="center"/>
    </xf>
    <xf numFmtId="0" fontId="11" fillId="4" borderId="1" xfId="0" applyFont="1" applyFill="1" applyBorder="1" applyAlignment="1">
      <alignment horizontal="center" vertical="center" wrapText="1"/>
    </xf>
    <xf numFmtId="0" fontId="11" fillId="3" borderId="1" xfId="0" applyFont="1" applyFill="1" applyBorder="1" applyAlignment="1">
      <alignment horizontal="center" vertical="center"/>
    </xf>
    <xf numFmtId="0" fontId="11" fillId="3" borderId="3" xfId="0" applyFont="1" applyFill="1" applyBorder="1" applyAlignment="1">
      <alignment horizontal="center" vertical="center"/>
    </xf>
    <xf numFmtId="0" fontId="14" fillId="0" borderId="0" xfId="0" applyFont="1" applyFill="1" applyBorder="1" applyAlignment="1">
      <alignment vertical="center" wrapText="1"/>
    </xf>
    <xf numFmtId="0" fontId="15" fillId="0" borderId="0" xfId="0" applyFont="1" applyFill="1" applyBorder="1" applyAlignment="1">
      <alignment vertical="center" wrapText="1"/>
    </xf>
    <xf numFmtId="0" fontId="2" fillId="0" borderId="0" xfId="0" applyFont="1" applyFill="1" applyBorder="1" applyAlignment="1">
      <alignment horizontal="center" vertical="center"/>
    </xf>
    <xf numFmtId="0" fontId="1" fillId="0" borderId="0" xfId="0" applyFont="1" applyFill="1" applyBorder="1" applyAlignment="1">
      <alignment vertical="center" wrapText="1"/>
    </xf>
    <xf numFmtId="0" fontId="18" fillId="0" borderId="0" xfId="0" applyFont="1"/>
    <xf numFmtId="0" fontId="0" fillId="0" borderId="1" xfId="0" applyNumberFormat="1" applyFill="1" applyBorder="1" applyAlignment="1">
      <alignment horizontal="center" vertical="center"/>
    </xf>
    <xf numFmtId="0" fontId="0" fillId="0" borderId="4" xfId="0" applyBorder="1" applyAlignment="1">
      <alignment horizontal="center" vertical="center" wrapText="1"/>
    </xf>
    <xf numFmtId="0" fontId="11" fillId="7" borderId="5" xfId="0" applyNumberFormat="1" applyFont="1" applyFill="1" applyBorder="1" applyAlignment="1">
      <alignment horizontal="center" vertical="center" wrapText="1"/>
    </xf>
    <xf numFmtId="0" fontId="0" fillId="0" borderId="0" xfId="0" pivotButton="1" applyAlignment="1">
      <alignment wrapText="1"/>
    </xf>
    <xf numFmtId="0" fontId="0" fillId="0" borderId="0" xfId="0" applyAlignment="1">
      <alignment horizontal="left" wrapText="1"/>
    </xf>
    <xf numFmtId="0" fontId="0" fillId="0" borderId="0" xfId="0" applyAlignment="1">
      <alignment horizontal="left" indent="1"/>
    </xf>
    <xf numFmtId="0" fontId="0" fillId="0" borderId="0" xfId="0" pivotButton="1"/>
    <xf numFmtId="0" fontId="16" fillId="0" borderId="0" xfId="0" applyFont="1" applyAlignment="1">
      <alignment horizontal="center"/>
    </xf>
    <xf numFmtId="0" fontId="0" fillId="0" borderId="0" xfId="0" applyAlignment="1">
      <alignment horizontal="center"/>
    </xf>
    <xf numFmtId="0" fontId="16" fillId="0" borderId="0" xfId="0" applyFont="1" applyAlignment="1">
      <alignment horizontal="center"/>
    </xf>
    <xf numFmtId="0" fontId="0" fillId="0" borderId="0" xfId="0" applyAlignment="1">
      <alignment horizontal="center"/>
    </xf>
    <xf numFmtId="0" fontId="4" fillId="0" borderId="0" xfId="0" applyFont="1" applyAlignment="1" applyProtection="1">
      <alignment wrapText="1"/>
      <protection locked="0"/>
    </xf>
    <xf numFmtId="0" fontId="0" fillId="0" borderId="0" xfId="0" applyAlignment="1"/>
    <xf numFmtId="0" fontId="3" fillId="0" borderId="0" xfId="0" applyFont="1" applyAlignment="1" applyProtection="1">
      <alignment horizontal="center" vertical="center" wrapText="1"/>
      <protection locked="0"/>
    </xf>
    <xf numFmtId="0" fontId="3" fillId="0" borderId="0" xfId="0" applyFont="1" applyAlignment="1" applyProtection="1">
      <alignment horizontal="center" vertical="center"/>
      <protection locked="0"/>
    </xf>
    <xf numFmtId="0" fontId="0" fillId="0" borderId="0" xfId="0" applyFont="1" applyAlignment="1" applyProtection="1">
      <protection locked="0"/>
    </xf>
    <xf numFmtId="0" fontId="4" fillId="0" borderId="0" xfId="0" applyFont="1" applyAlignment="1" applyProtection="1">
      <protection locked="0"/>
    </xf>
    <xf numFmtId="0" fontId="5" fillId="0" borderId="0" xfId="0" applyFont="1" applyAlignment="1" applyProtection="1">
      <alignment horizontal="center" vertical="center" wrapText="1"/>
      <protection locked="0"/>
    </xf>
    <xf numFmtId="0" fontId="6" fillId="0" borderId="0" xfId="0" applyFont="1" applyAlignment="1" applyProtection="1">
      <alignment horizontal="center" vertical="center"/>
      <protection locked="0"/>
    </xf>
    <xf numFmtId="0" fontId="4" fillId="0" borderId="0" xfId="0" applyFont="1" applyAlignment="1" applyProtection="1">
      <alignment vertical="center" wrapText="1"/>
      <protection locked="0"/>
    </xf>
    <xf numFmtId="0" fontId="4" fillId="0" borderId="0" xfId="0" applyFont="1" applyAlignment="1" applyProtection="1">
      <alignment vertical="center"/>
      <protection locked="0"/>
    </xf>
    <xf numFmtId="0" fontId="10" fillId="0" borderId="0" xfId="0" applyFont="1" applyAlignment="1" applyProtection="1">
      <alignment wrapText="1"/>
      <protection locked="0"/>
    </xf>
    <xf numFmtId="0" fontId="11" fillId="5" borderId="1" xfId="0" applyFont="1" applyFill="1" applyBorder="1" applyAlignment="1">
      <alignment horizontal="center" vertical="center" wrapText="1"/>
    </xf>
    <xf numFmtId="0" fontId="0" fillId="0" borderId="1" xfId="0" applyFont="1" applyBorder="1" applyAlignment="1">
      <alignment horizontal="center" vertical="center" wrapText="1"/>
    </xf>
    <xf numFmtId="0" fontId="11" fillId="6" borderId="1" xfId="0" applyFont="1" applyFill="1" applyBorder="1" applyAlignment="1">
      <alignment horizontal="center" vertical="center" wrapText="1"/>
    </xf>
    <xf numFmtId="0" fontId="11" fillId="7" borderId="3" xfId="0" applyFont="1" applyFill="1" applyBorder="1" applyAlignment="1">
      <alignment horizontal="center" vertical="center" wrapText="1"/>
    </xf>
    <xf numFmtId="0" fontId="0" fillId="0" borderId="4" xfId="0" applyBorder="1" applyAlignment="1">
      <alignment horizontal="center" vertical="center" wrapText="1"/>
    </xf>
    <xf numFmtId="0" fontId="13" fillId="0" borderId="3" xfId="0" applyFont="1" applyBorder="1" applyAlignment="1">
      <alignment vertical="center" wrapText="1"/>
    </xf>
    <xf numFmtId="0" fontId="0" fillId="0" borderId="4" xfId="0" applyBorder="1" applyAlignment="1">
      <alignment vertical="center"/>
    </xf>
    <xf numFmtId="0" fontId="0" fillId="0" borderId="2" xfId="0" applyBorder="1" applyAlignment="1">
      <alignment vertical="center"/>
    </xf>
    <xf numFmtId="0" fontId="16" fillId="0" borderId="0" xfId="0" applyFont="1" applyAlignment="1">
      <alignment horizontal="center"/>
    </xf>
    <xf numFmtId="0" fontId="0" fillId="0" borderId="0" xfId="0" applyAlignment="1">
      <alignment horizontal="center"/>
    </xf>
    <xf numFmtId="0" fontId="19" fillId="0" borderId="0" xfId="0" applyFont="1" applyAlignment="1">
      <alignment horizontal="center" wrapText="1"/>
    </xf>
    <xf numFmtId="0" fontId="0" fillId="0" borderId="0" xfId="0" applyAlignment="1">
      <alignment horizontal="center" wrapText="1"/>
    </xf>
    <xf numFmtId="0" fontId="19" fillId="0" borderId="0" xfId="0" applyFont="1" applyAlignment="1">
      <alignment horizontal="center"/>
    </xf>
  </cellXfs>
  <cellStyles count="1">
    <cellStyle name="Normal" xfId="0" builtinId="0"/>
  </cellStyles>
  <dxfs count="46">
    <dxf>
      <alignment wrapText="1" indent="0" readingOrder="0"/>
    </dxf>
    <dxf>
      <alignment wrapText="1" indent="0"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indent="0" readingOrder="0"/>
    </dxf>
    <dxf>
      <alignment wrapText="1" indent="0"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s>
  <tableStyles count="0" defaultTableStyle="TableStyleMedium2" defaultPivotStyle="PivotStyleLight16"/>
  <colors>
    <mruColors>
      <color rgb="FFFF22B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pivotCacheDefinition" Target="pivotCache/pivotCacheDefinition1.xml"/><Relationship Id="rId13" Type="http://schemas.openxmlformats.org/officeDocument/2006/relationships/pivotCacheDefinition" Target="pivotCache/pivotCacheDefinition6.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pivotCacheDefinition" Target="pivotCache/pivotCacheDefinition5.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pivotCacheDefinition" Target="pivotCache/pivotCacheDefinition4.xml"/><Relationship Id="rId5" Type="http://schemas.openxmlformats.org/officeDocument/2006/relationships/worksheet" Target="worksheets/sheet5.xml"/><Relationship Id="rId15" Type="http://schemas.openxmlformats.org/officeDocument/2006/relationships/pivotCacheDefinition" Target="pivotCache/pivotCacheDefinition8.xml"/><Relationship Id="rId10" Type="http://schemas.openxmlformats.org/officeDocument/2006/relationships/pivotCacheDefinition" Target="pivotCache/pivotCacheDefinition3.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pivotCacheDefinition" Target="pivotCache/pivotCacheDefinition2.xml"/><Relationship Id="rId14" Type="http://schemas.openxmlformats.org/officeDocument/2006/relationships/pivotCacheDefinition" Target="pivotCache/pivotCacheDefinition7.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pivotSource>
    <c:name>[Copie de Portefeuille de compétences.xlsx]Tableaux dynamiques 2!Tableau croisé dynamique1</c:name>
    <c:fmtId val="1"/>
  </c:pivotSource>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b="1"/>
              <a:t>Synthèse globale de mes compétences</a:t>
            </a:r>
          </a:p>
        </c:rich>
      </c:tx>
      <c:layout>
        <c:manualLayout>
          <c:xMode val="edge"/>
          <c:yMode val="edge"/>
          <c:x val="0.18913897126495552"/>
          <c:y val="2.7459954233409609E-2"/>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fr-FR"/>
        </a:p>
      </c:txPr>
    </c:title>
    <c:autoTitleDeleted val="0"/>
    <c:pivotFmts>
      <c:pivotFmt>
        <c:idx val="0"/>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fr-FR"/>
            </a:p>
          </c:txPr>
          <c:dLblPos val="ctr"/>
          <c:showLegendKey val="0"/>
          <c:showVal val="0"/>
          <c:showCatName val="0"/>
          <c:showSerName val="0"/>
          <c:showPercent val="1"/>
          <c:showBubbleSize val="0"/>
          <c:extLst>
            <c:ext xmlns:c15="http://schemas.microsoft.com/office/drawing/2012/chart" uri="{CE6537A1-D6FC-4f65-9D91-7224C49458BB}"/>
          </c:extLst>
        </c:dLbl>
      </c:pivotFmt>
      <c:pivotFmt>
        <c:idx val="1"/>
        <c:spPr>
          <a:solidFill>
            <a:schemeClr val="accent1"/>
          </a:solidFill>
          <a:ln w="19050">
            <a:solidFill>
              <a:schemeClr val="lt1"/>
            </a:solidFill>
          </a:ln>
          <a:effectLst/>
        </c:spPr>
      </c:pivotFmt>
      <c:pivotFmt>
        <c:idx val="2"/>
        <c:spPr>
          <a:solidFill>
            <a:schemeClr val="accent1"/>
          </a:solidFill>
          <a:ln w="19050">
            <a:solidFill>
              <a:schemeClr val="lt1"/>
            </a:solidFill>
          </a:ln>
          <a:effectLst/>
        </c:spPr>
      </c:pivotFmt>
      <c:pivotFmt>
        <c:idx val="3"/>
        <c:spPr>
          <a:solidFill>
            <a:schemeClr val="accent1"/>
          </a:solidFill>
          <a:ln w="19050">
            <a:solidFill>
              <a:schemeClr val="lt1"/>
            </a:solidFill>
          </a:ln>
          <a:effectLst/>
        </c:spPr>
      </c:pivotFmt>
    </c:pivotFmts>
    <c:plotArea>
      <c:layout/>
      <c:pieChart>
        <c:varyColors val="1"/>
        <c:ser>
          <c:idx val="0"/>
          <c:order val="0"/>
          <c:tx>
            <c:strRef>
              <c:f>'Tableaux dynamiques 2'!$B$2</c:f>
              <c:strCache>
                <c:ptCount val="1"/>
                <c:pt idx="0">
                  <c:v>Total</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7924-48B8-92DC-791BB32967CA}"/>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7924-48B8-92DC-791BB32967CA}"/>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7924-48B8-92DC-791BB32967CA}"/>
              </c:ext>
            </c:extLst>
          </c:dPt>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fr-FR"/>
              </a:p>
            </c:txPr>
            <c:dLblPos val="ct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'Tableaux dynamiques 2'!$A$3:$A$6</c:f>
              <c:strCache>
                <c:ptCount val="3"/>
                <c:pt idx="0">
                  <c:v>Intellectuel</c:v>
                </c:pt>
                <c:pt idx="1">
                  <c:v>Réalisation</c:v>
                </c:pt>
                <c:pt idx="2">
                  <c:v>Relationnel</c:v>
                </c:pt>
              </c:strCache>
            </c:strRef>
          </c:cat>
          <c:val>
            <c:numRef>
              <c:f>'Tableaux dynamiques 2'!$B$3:$B$6</c:f>
              <c:numCache>
                <c:formatCode>General</c:formatCode>
                <c:ptCount val="3"/>
                <c:pt idx="0">
                  <c:v>3</c:v>
                </c:pt>
                <c:pt idx="1">
                  <c:v>4</c:v>
                </c:pt>
                <c:pt idx="2">
                  <c:v>4</c:v>
                </c:pt>
              </c:numCache>
            </c:numRef>
          </c:val>
          <c:extLst>
            <c:ext xmlns:c16="http://schemas.microsoft.com/office/drawing/2014/chart" uri="{C3380CC4-5D6E-409C-BE32-E72D297353CC}">
              <c16:uniqueId val="{00000006-7924-48B8-92DC-791BB32967CA}"/>
            </c:ext>
          </c:extLst>
        </c:ser>
        <c:dLbls>
          <c:dLblPos val="ctr"/>
          <c:showLegendKey val="0"/>
          <c:showVal val="1"/>
          <c:showCatName val="0"/>
          <c:showSerName val="0"/>
          <c:showPercent val="0"/>
          <c:showBubbleSize val="0"/>
          <c:showLeaderLines val="1"/>
        </c:dLbls>
        <c:firstSliceAng val="0"/>
      </c:pieChart>
      <c:spPr>
        <a:noFill/>
        <a:ln>
          <a:noFill/>
        </a:ln>
        <a:effectLst/>
      </c:spPr>
    </c:plotArea>
    <c:legend>
      <c:legendPos val="r"/>
      <c:layout>
        <c:manualLayout>
          <c:xMode val="edge"/>
          <c:yMode val="edge"/>
          <c:x val="0.74865650884548518"/>
          <c:y val="0.13006792915187659"/>
          <c:w val="0.22975784845076183"/>
          <c:h val="0.80892556622641865"/>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paperSize="9" orientation="landscape" verticalDpi="0"/>
  </c:printSettings>
  <c:extLst>
    <c:ext xmlns:c14="http://schemas.microsoft.com/office/drawing/2007/8/2/chart" uri="{781A3756-C4B2-4CAC-9D66-4F8BD8637D16}">
      <c14:pivotOptions>
        <c14:dropZoneFilter val="1"/>
        <c14:dropZoneCategories val="1"/>
        <c14:dropZoneData val="1"/>
        <c14:dropZoneSeries val="1"/>
      </c14:pivotOptions>
    </c:ext>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pivotSource>
    <c:name>[Copie de Portefeuille de compétences.xlsx]Tableaux dynamiques 2!Tableau croisé dynamique3</c:name>
    <c:fmtId val="1"/>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1"/>
              <a:t>Ce que je sais faire et que j'aime faire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ivotFmts>
      <c:pivotFmt>
        <c:idx val="0"/>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fr-FR"/>
            </a:p>
          </c:txPr>
          <c:dLblPos val="ctr"/>
          <c:showLegendKey val="0"/>
          <c:showVal val="0"/>
          <c:showCatName val="0"/>
          <c:showSerName val="0"/>
          <c:showPercent val="1"/>
          <c:showBubbleSize val="0"/>
          <c:extLst>
            <c:ext xmlns:c15="http://schemas.microsoft.com/office/drawing/2012/chart" uri="{CE6537A1-D6FC-4f65-9D91-7224C49458BB}"/>
          </c:extLst>
        </c:dLbl>
      </c:pivotFmt>
      <c:pivotFmt>
        <c:idx val="1"/>
        <c:spPr>
          <a:solidFill>
            <a:schemeClr val="accent1"/>
          </a:solidFill>
          <a:ln w="19050">
            <a:solidFill>
              <a:schemeClr val="lt1"/>
            </a:solidFill>
          </a:ln>
          <a:effectLst/>
        </c:spPr>
      </c:pivotFmt>
      <c:pivotFmt>
        <c:idx val="2"/>
        <c:spPr>
          <a:solidFill>
            <a:schemeClr val="accent1"/>
          </a:solidFill>
          <a:ln w="19050">
            <a:solidFill>
              <a:schemeClr val="lt1"/>
            </a:solidFill>
          </a:ln>
          <a:effectLst/>
        </c:spPr>
      </c:pivotFmt>
    </c:pivotFmts>
    <c:plotArea>
      <c:layout>
        <c:manualLayout>
          <c:layoutTarget val="inner"/>
          <c:xMode val="edge"/>
          <c:yMode val="edge"/>
          <c:x val="0.20142224409448822"/>
          <c:y val="0.15680336832895886"/>
          <c:w val="0.43580975229658792"/>
          <c:h val="0.77477289297171192"/>
        </c:manualLayout>
      </c:layout>
      <c:pieChart>
        <c:varyColors val="1"/>
        <c:ser>
          <c:idx val="0"/>
          <c:order val="0"/>
          <c:tx>
            <c:strRef>
              <c:f>'Tableaux dynamiques 2'!$E$2</c:f>
              <c:strCache>
                <c:ptCount val="1"/>
                <c:pt idx="0">
                  <c:v>Total</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0D5C-4BF3-8A63-B9A4C398BD62}"/>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0D5C-4BF3-8A63-B9A4C398BD62}"/>
              </c:ext>
            </c:extLst>
          </c:dPt>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fr-FR"/>
              </a:p>
            </c:txPr>
            <c:dLblPos val="ct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'Tableaux dynamiques 2'!$D$3:$D$5</c:f>
              <c:strCache>
                <c:ptCount val="2"/>
                <c:pt idx="0">
                  <c:v>Intellectuel</c:v>
                </c:pt>
                <c:pt idx="1">
                  <c:v>Relationnel</c:v>
                </c:pt>
              </c:strCache>
            </c:strRef>
          </c:cat>
          <c:val>
            <c:numRef>
              <c:f>'Tableaux dynamiques 2'!$E$3:$E$5</c:f>
              <c:numCache>
                <c:formatCode>General</c:formatCode>
                <c:ptCount val="2"/>
                <c:pt idx="0">
                  <c:v>1</c:v>
                </c:pt>
                <c:pt idx="1">
                  <c:v>2</c:v>
                </c:pt>
              </c:numCache>
            </c:numRef>
          </c:val>
          <c:extLst>
            <c:ext xmlns:c16="http://schemas.microsoft.com/office/drawing/2014/chart" uri="{C3380CC4-5D6E-409C-BE32-E72D297353CC}">
              <c16:uniqueId val="{00000004-0D5C-4BF3-8A63-B9A4C398BD62}"/>
            </c:ext>
          </c:extLst>
        </c:ser>
        <c:dLbls>
          <c:dLblPos val="ctr"/>
          <c:showLegendKey val="0"/>
          <c:showVal val="1"/>
          <c:showCatName val="0"/>
          <c:showSerName val="0"/>
          <c:showPercent val="0"/>
          <c:showBubbleSize val="0"/>
          <c:showLeaderLines val="1"/>
        </c:dLbls>
        <c:firstSliceAng val="0"/>
      </c:pieChart>
      <c:spPr>
        <a:noFill/>
        <a:ln>
          <a:noFill/>
        </a:ln>
        <a:effectLst/>
      </c:spPr>
    </c:plotArea>
    <c:legend>
      <c:legendPos val="r"/>
      <c:layout>
        <c:manualLayout>
          <c:xMode val="edge"/>
          <c:yMode val="edge"/>
          <c:x val="0.76183132381889773"/>
          <c:y val="0.14893445610965292"/>
          <c:w val="0.21733534284776904"/>
          <c:h val="0.8229177602799652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pivotSource>
    <c:name>[Copie de Portefeuille de compétences.xlsx]Tableaux dynamiques 2!Tableau croisé dynamique4</c:name>
    <c:fmtId val="0"/>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FR" b="1"/>
              <a:t>Ce que je sais faire, j'aime faire e</a:t>
            </a:r>
            <a:r>
              <a:rPr lang="fr-FR" b="1" baseline="0"/>
              <a:t>t je veux continuer à faire</a:t>
            </a:r>
            <a:endParaRPr lang="fr-FR" b="1"/>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ivotFmts>
      <c:pivotFmt>
        <c:idx val="0"/>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fr-FR"/>
            </a:p>
          </c:txPr>
          <c:dLblPos val="ctr"/>
          <c:showLegendKey val="0"/>
          <c:showVal val="0"/>
          <c:showCatName val="0"/>
          <c:showSerName val="0"/>
          <c:showPercent val="1"/>
          <c:showBubbleSize val="0"/>
          <c:extLst>
            <c:ext xmlns:c15="http://schemas.microsoft.com/office/drawing/2012/chart" uri="{CE6537A1-D6FC-4f65-9D91-7224C49458BB}"/>
          </c:extLst>
        </c:dLbl>
      </c:pivotFmt>
      <c:pivotFmt>
        <c:idx val="1"/>
        <c:spPr>
          <a:solidFill>
            <a:schemeClr val="accent1"/>
          </a:solidFill>
          <a:ln w="19050">
            <a:solidFill>
              <a:schemeClr val="lt1"/>
            </a:solidFill>
          </a:ln>
          <a:effectLst/>
        </c:spPr>
      </c:pivotFmt>
      <c:pivotFmt>
        <c:idx val="2"/>
        <c:spPr>
          <a:solidFill>
            <a:schemeClr val="accent1"/>
          </a:solidFill>
          <a:ln w="19050">
            <a:solidFill>
              <a:schemeClr val="lt1"/>
            </a:solidFill>
          </a:ln>
          <a:effectLst/>
        </c:spPr>
      </c:pivotFmt>
    </c:pivotFmts>
    <c:plotArea>
      <c:layout>
        <c:manualLayout>
          <c:layoutTarget val="inner"/>
          <c:xMode val="edge"/>
          <c:yMode val="edge"/>
          <c:x val="0.21820616071199569"/>
          <c:y val="0.21379629629629629"/>
          <c:w val="0.42949837133550489"/>
          <c:h val="0.7630555555555556"/>
        </c:manualLayout>
      </c:layout>
      <c:pieChart>
        <c:varyColors val="1"/>
        <c:ser>
          <c:idx val="0"/>
          <c:order val="0"/>
          <c:tx>
            <c:strRef>
              <c:f>'Tableaux dynamiques 2'!$I$2</c:f>
              <c:strCache>
                <c:ptCount val="1"/>
                <c:pt idx="0">
                  <c:v>Total</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FEA8-43C2-8E1C-244DA2E46507}"/>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FEA8-43C2-8E1C-244DA2E46507}"/>
              </c:ext>
            </c:extLst>
          </c:dPt>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fr-FR"/>
              </a:p>
            </c:txPr>
            <c:dLblPos val="ct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'Tableaux dynamiques 2'!$H$3:$H$5</c:f>
              <c:strCache>
                <c:ptCount val="2"/>
                <c:pt idx="0">
                  <c:v>Intellectuel</c:v>
                </c:pt>
                <c:pt idx="1">
                  <c:v>Relationnel</c:v>
                </c:pt>
              </c:strCache>
            </c:strRef>
          </c:cat>
          <c:val>
            <c:numRef>
              <c:f>'Tableaux dynamiques 2'!$I$3:$I$5</c:f>
              <c:numCache>
                <c:formatCode>General</c:formatCode>
                <c:ptCount val="2"/>
                <c:pt idx="0">
                  <c:v>1</c:v>
                </c:pt>
                <c:pt idx="1">
                  <c:v>2</c:v>
                </c:pt>
              </c:numCache>
            </c:numRef>
          </c:val>
          <c:extLst>
            <c:ext xmlns:c16="http://schemas.microsoft.com/office/drawing/2014/chart" uri="{C3380CC4-5D6E-409C-BE32-E72D297353CC}">
              <c16:uniqueId val="{00000004-FEA8-43C2-8E1C-244DA2E46507}"/>
            </c:ext>
          </c:extLst>
        </c:ser>
        <c:dLbls>
          <c:showLegendKey val="0"/>
          <c:showVal val="1"/>
          <c:showCatName val="0"/>
          <c:showSerName val="0"/>
          <c:showPercent val="0"/>
          <c:showBubbleSize val="0"/>
          <c:showLeaderLines val="1"/>
        </c:dLbls>
        <c:firstSliceAng val="0"/>
      </c:pieChart>
      <c:spPr>
        <a:noFill/>
        <a:ln>
          <a:noFill/>
        </a:ln>
        <a:effectLst/>
      </c:spPr>
    </c:plotArea>
    <c:legend>
      <c:legendPos val="r"/>
      <c:layout>
        <c:manualLayout>
          <c:xMode val="edge"/>
          <c:yMode val="edge"/>
          <c:x val="0.74213219113083173"/>
          <c:y val="0.13583260425780108"/>
          <c:w val="0.23311210854343536"/>
          <c:h val="0.84143627879848348"/>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pivotSource>
    <c:name>[Copie de Portefeuille de compétences.xlsx]Tableaux dynamiques 2!Tableau croisé dynamique6</c:name>
    <c:fmtId val="1"/>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1"/>
              <a:t>Compétences</a:t>
            </a:r>
            <a:r>
              <a:rPr lang="en-US" b="1" baseline="0"/>
              <a:t> à développer</a:t>
            </a:r>
            <a:endParaRPr lang="en-US" b="1"/>
          </a:p>
        </c:rich>
      </c:tx>
      <c:layout>
        <c:manualLayout>
          <c:xMode val="edge"/>
          <c:yMode val="edge"/>
          <c:x val="0.26522193211488249"/>
          <c:y val="2.7777777777777776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ivotFmts>
      <c:pivotFmt>
        <c:idx val="0"/>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fr-FR"/>
            </a:p>
          </c:txPr>
          <c:dLblPos val="ctr"/>
          <c:showLegendKey val="0"/>
          <c:showVal val="0"/>
          <c:showCatName val="0"/>
          <c:showSerName val="0"/>
          <c:showPercent val="1"/>
          <c:showBubbleSize val="0"/>
          <c:extLst>
            <c:ext xmlns:c15="http://schemas.microsoft.com/office/drawing/2012/chart" uri="{CE6537A1-D6FC-4f65-9D91-7224C49458BB}"/>
          </c:extLst>
        </c:dLbl>
      </c:pivotFmt>
      <c:pivotFmt>
        <c:idx val="1"/>
        <c:spPr>
          <a:solidFill>
            <a:schemeClr val="accent1"/>
          </a:solidFill>
          <a:ln w="19050">
            <a:solidFill>
              <a:schemeClr val="lt1"/>
            </a:solidFill>
          </a:ln>
          <a:effectLst/>
        </c:spPr>
      </c:pivotFmt>
      <c:pivotFmt>
        <c:idx val="2"/>
        <c:spPr>
          <a:solidFill>
            <a:schemeClr val="accent1"/>
          </a:solidFill>
          <a:ln w="19050">
            <a:solidFill>
              <a:schemeClr val="lt1"/>
            </a:solidFill>
          </a:ln>
          <a:effectLst/>
        </c:spPr>
      </c:pivotFmt>
    </c:pivotFmts>
    <c:plotArea>
      <c:layout>
        <c:manualLayout>
          <c:layoutTarget val="inner"/>
          <c:xMode val="edge"/>
          <c:yMode val="edge"/>
          <c:x val="0.22675232828272446"/>
          <c:y val="0.14754410906969961"/>
          <c:w val="0.44478053493965997"/>
          <c:h val="0.78866178186060076"/>
        </c:manualLayout>
      </c:layout>
      <c:pieChart>
        <c:varyColors val="1"/>
        <c:ser>
          <c:idx val="0"/>
          <c:order val="0"/>
          <c:tx>
            <c:strRef>
              <c:f>'Tableaux dynamiques 2'!$L$2</c:f>
              <c:strCache>
                <c:ptCount val="1"/>
                <c:pt idx="0">
                  <c:v>Total</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6B1A-4E9A-AB14-658C5FC8C051}"/>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6B1A-4E9A-AB14-658C5FC8C051}"/>
              </c:ext>
            </c:extLst>
          </c:dPt>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fr-FR"/>
              </a:p>
            </c:txPr>
            <c:dLblPos val="ct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'Tableaux dynamiques 2'!$K$3:$K$5</c:f>
              <c:strCache>
                <c:ptCount val="2"/>
                <c:pt idx="0">
                  <c:v>Intellectuel</c:v>
                </c:pt>
                <c:pt idx="1">
                  <c:v>Relationnel</c:v>
                </c:pt>
              </c:strCache>
            </c:strRef>
          </c:cat>
          <c:val>
            <c:numRef>
              <c:f>'Tableaux dynamiques 2'!$L$3:$L$5</c:f>
              <c:numCache>
                <c:formatCode>General</c:formatCode>
                <c:ptCount val="2"/>
                <c:pt idx="0">
                  <c:v>1</c:v>
                </c:pt>
                <c:pt idx="1">
                  <c:v>2</c:v>
                </c:pt>
              </c:numCache>
            </c:numRef>
          </c:val>
          <c:extLst>
            <c:ext xmlns:c16="http://schemas.microsoft.com/office/drawing/2014/chart" uri="{C3380CC4-5D6E-409C-BE32-E72D297353CC}">
              <c16:uniqueId val="{00000004-6B1A-4E9A-AB14-658C5FC8C051}"/>
            </c:ext>
          </c:extLst>
        </c:ser>
        <c:dLbls>
          <c:dLblPos val="ctr"/>
          <c:showLegendKey val="0"/>
          <c:showVal val="1"/>
          <c:showCatName val="0"/>
          <c:showSerName val="0"/>
          <c:showPercent val="0"/>
          <c:showBubbleSize val="0"/>
          <c:showLeaderLines val="1"/>
        </c:dLbls>
        <c:firstSliceAng val="0"/>
      </c:pieChart>
      <c:spPr>
        <a:noFill/>
        <a:ln>
          <a:noFill/>
        </a:ln>
        <a:effectLst/>
      </c:spPr>
    </c:plotArea>
    <c:legend>
      <c:legendPos val="r"/>
      <c:layout>
        <c:manualLayout>
          <c:xMode val="edge"/>
          <c:yMode val="edge"/>
          <c:x val="0.7546820583458399"/>
          <c:y val="0.12868000874890642"/>
          <c:w val="0.22573569622335068"/>
          <c:h val="0.83680664916885394"/>
        </c:manualLayout>
      </c:layout>
      <c:overlay val="0"/>
      <c:spPr>
        <a:noFill/>
        <a:ln>
          <a:no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pivotSource>
    <c:name>[Copie de Portefeuille de compétences.xlsx]Tableaux croisés dynamiques!Tableau croisé dynamique6</c:name>
    <c:fmtId val="40"/>
  </c:pivotSource>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fr-FR" b="1"/>
              <a:t>Les compétences que je sais faire et que j'aime faire</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fr-FR"/>
        </a:p>
      </c:txPr>
    </c:title>
    <c:autoTitleDeleted val="0"/>
    <c:pivotFmts>
      <c:pivotFmt>
        <c:idx val="0"/>
        <c:spPr>
          <a:solidFill>
            <a:schemeClr val="accent1"/>
          </a:solidFill>
          <a:ln>
            <a:noFill/>
          </a:ln>
          <a:effectLst/>
        </c:spPr>
        <c:marker>
          <c:symbol val="circle"/>
          <c:size val="5"/>
          <c:spPr>
            <a:solidFill>
              <a:schemeClr val="accent1"/>
            </a:solidFill>
            <a:ln w="9525">
              <a:solidFill>
                <a:schemeClr val="accent1"/>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circle"/>
          <c:size val="5"/>
          <c:spPr>
            <a:solidFill>
              <a:schemeClr val="accent2"/>
            </a:solidFill>
            <a:ln w="9525">
              <a:solidFill>
                <a:schemeClr val="accent2"/>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extLst>
            <c:ext xmlns:c15="http://schemas.microsoft.com/office/drawing/2012/chart" uri="{CE6537A1-D6FC-4f65-9D91-7224C49458BB}"/>
          </c:extLst>
        </c:dLbl>
      </c:pivotFmt>
    </c:pivotFmts>
    <c:plotArea>
      <c:layout>
        <c:manualLayout>
          <c:layoutTarget val="inner"/>
          <c:xMode val="edge"/>
          <c:yMode val="edge"/>
          <c:x val="0.53952429118296974"/>
          <c:y val="0.1056588072122053"/>
          <c:w val="0.44861800130714885"/>
          <c:h val="0.80314807736411586"/>
        </c:manualLayout>
      </c:layout>
      <c:barChart>
        <c:barDir val="bar"/>
        <c:grouping val="clustered"/>
        <c:varyColors val="0"/>
        <c:ser>
          <c:idx val="0"/>
          <c:order val="0"/>
          <c:tx>
            <c:strRef>
              <c:f>'Tableaux croisés dynamiques'!$B$4</c:f>
              <c:strCache>
                <c:ptCount val="1"/>
                <c:pt idx="0">
                  <c:v>J'aime faire (note &gt;=3)</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'Tableaux croisés dynamiques'!$A$5:$A$10</c:f>
              <c:multiLvlStrCache>
                <c:ptCount val="3"/>
                <c:lvl>
                  <c:pt idx="0">
                    <c:v>Analyser, traiter, exploiter des informations, des données en utilisant ou non des instruments</c:v>
                  </c:pt>
                  <c:pt idx="1">
                    <c:v>Accueillir, recevoir des personnes (physiquement ou par téléphone)</c:v>
                  </c:pt>
                  <c:pt idx="2">
                    <c:v>Animer une réunion, des débats, une conférence</c:v>
                  </c:pt>
                </c:lvl>
                <c:lvl>
                  <c:pt idx="0">
                    <c:v>Intellectuel</c:v>
                  </c:pt>
                  <c:pt idx="1">
                    <c:v>Relationnel</c:v>
                  </c:pt>
                </c:lvl>
              </c:multiLvlStrCache>
            </c:multiLvlStrRef>
          </c:cat>
          <c:val>
            <c:numRef>
              <c:f>'Tableaux croisés dynamiques'!$B$5:$B$10</c:f>
              <c:numCache>
                <c:formatCode>General</c:formatCode>
                <c:ptCount val="3"/>
                <c:pt idx="0">
                  <c:v>5</c:v>
                </c:pt>
                <c:pt idx="1">
                  <c:v>4</c:v>
                </c:pt>
                <c:pt idx="2">
                  <c:v>3</c:v>
                </c:pt>
              </c:numCache>
            </c:numRef>
          </c:val>
          <c:extLst>
            <c:ext xmlns:c16="http://schemas.microsoft.com/office/drawing/2014/chart" uri="{C3380CC4-5D6E-409C-BE32-E72D297353CC}">
              <c16:uniqueId val="{00000000-3B2E-4C6E-820F-687A9753323C}"/>
            </c:ext>
          </c:extLst>
        </c:ser>
        <c:ser>
          <c:idx val="1"/>
          <c:order val="1"/>
          <c:tx>
            <c:strRef>
              <c:f>'Tableaux croisés dynamiques'!$C$4</c:f>
              <c:strCache>
                <c:ptCount val="1"/>
                <c:pt idx="0">
                  <c:v>Je sais faire (note&gt;=3)</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'Tableaux croisés dynamiques'!$A$5:$A$10</c:f>
              <c:multiLvlStrCache>
                <c:ptCount val="3"/>
                <c:lvl>
                  <c:pt idx="0">
                    <c:v>Analyser, traiter, exploiter des informations, des données en utilisant ou non des instruments</c:v>
                  </c:pt>
                  <c:pt idx="1">
                    <c:v>Accueillir, recevoir des personnes (physiquement ou par téléphone)</c:v>
                  </c:pt>
                  <c:pt idx="2">
                    <c:v>Animer une réunion, des débats, une conférence</c:v>
                  </c:pt>
                </c:lvl>
                <c:lvl>
                  <c:pt idx="0">
                    <c:v>Intellectuel</c:v>
                  </c:pt>
                  <c:pt idx="1">
                    <c:v>Relationnel</c:v>
                  </c:pt>
                </c:lvl>
              </c:multiLvlStrCache>
            </c:multiLvlStrRef>
          </c:cat>
          <c:val>
            <c:numRef>
              <c:f>'Tableaux croisés dynamiques'!$C$5:$C$10</c:f>
              <c:numCache>
                <c:formatCode>General</c:formatCode>
                <c:ptCount val="3"/>
                <c:pt idx="0">
                  <c:v>3</c:v>
                </c:pt>
                <c:pt idx="1">
                  <c:v>5</c:v>
                </c:pt>
                <c:pt idx="2">
                  <c:v>3</c:v>
                </c:pt>
              </c:numCache>
            </c:numRef>
          </c:val>
          <c:extLst>
            <c:ext xmlns:c16="http://schemas.microsoft.com/office/drawing/2014/chart" uri="{C3380CC4-5D6E-409C-BE32-E72D297353CC}">
              <c16:uniqueId val="{00000001-3B2E-4C6E-820F-687A9753323C}"/>
            </c:ext>
          </c:extLst>
        </c:ser>
        <c:dLbls>
          <c:dLblPos val="outEnd"/>
          <c:showLegendKey val="0"/>
          <c:showVal val="1"/>
          <c:showCatName val="0"/>
          <c:showSerName val="0"/>
          <c:showPercent val="0"/>
          <c:showBubbleSize val="0"/>
        </c:dLbls>
        <c:gapWidth val="150"/>
        <c:axId val="1820262288"/>
        <c:axId val="2039606448"/>
      </c:barChart>
      <c:catAx>
        <c:axId val="1820262288"/>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2039606448"/>
        <c:crosses val="autoZero"/>
        <c:auto val="1"/>
        <c:lblAlgn val="ctr"/>
        <c:lblOffset val="100"/>
        <c:noMultiLvlLbl val="0"/>
      </c:catAx>
      <c:valAx>
        <c:axId val="2039606448"/>
        <c:scaling>
          <c:orientation val="minMax"/>
        </c:scaling>
        <c:delete val="1"/>
        <c:axPos val="b"/>
        <c:numFmt formatCode="General" sourceLinked="1"/>
        <c:majorTickMark val="none"/>
        <c:minorTickMark val="none"/>
        <c:tickLblPos val="nextTo"/>
        <c:crossAx val="1820262288"/>
        <c:crosses val="autoZero"/>
        <c:crossBetween val="between"/>
      </c:valAx>
      <c:spPr>
        <a:noFill/>
        <a:ln w="25400">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orientation="portrait"/>
  </c:printSettings>
  <c:extLst>
    <c:ext xmlns:c14="http://schemas.microsoft.com/office/drawing/2007/8/2/chart" uri="{781A3756-C4B2-4CAC-9D66-4F8BD8637D16}">
      <c14:pivotOptions>
        <c14:dropZoneFilter val="1"/>
        <c14:dropZoneCategories val="1"/>
        <c14:dropZoneData val="1"/>
        <c14:dropZoneSeries val="1"/>
      </c14:pivotOptions>
    </c:ext>
  </c:extLst>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pivotSource>
    <c:name>[Copie de Portefeuille de compétences.xlsx]Tableaux croisés dynamiques!Tableau croisé dynamique24</c:name>
    <c:fmtId val="2"/>
  </c:pivotSource>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b="1"/>
              <a:t>Les</a:t>
            </a:r>
            <a:r>
              <a:rPr lang="en-US" b="1" baseline="0"/>
              <a:t> compétences à développer</a:t>
            </a:r>
            <a:endParaRPr lang="en-US" b="1"/>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fr-FR"/>
        </a:p>
      </c:txPr>
    </c:title>
    <c:autoTitleDeleted val="0"/>
    <c:pivotFmts>
      <c:pivotFmt>
        <c:idx val="0"/>
        <c:spPr>
          <a:solidFill>
            <a:schemeClr val="accent1"/>
          </a:solidFill>
          <a:ln>
            <a:noFill/>
          </a:ln>
          <a:effectLst/>
        </c:spPr>
        <c:marker>
          <c:symbol val="none"/>
        </c:marker>
      </c:pivotFmt>
      <c:pivotFmt>
        <c:idx val="1"/>
        <c:spPr>
          <a:solidFill>
            <a:schemeClr val="accent1"/>
          </a:solidFill>
          <a:ln>
            <a:noFill/>
          </a:ln>
          <a:effectLst/>
        </c:spPr>
        <c:marker>
          <c:symbol val="none"/>
        </c:marker>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s>
    <c:plotArea>
      <c:layout>
        <c:manualLayout>
          <c:layoutTarget val="inner"/>
          <c:xMode val="edge"/>
          <c:yMode val="edge"/>
          <c:x val="0.58301122369328473"/>
          <c:y val="0.17171296296296298"/>
          <c:w val="0.39773949815464599"/>
          <c:h val="0.77736111111111106"/>
        </c:manualLayout>
      </c:layout>
      <c:barChart>
        <c:barDir val="bar"/>
        <c:grouping val="clustered"/>
        <c:varyColors val="0"/>
        <c:ser>
          <c:idx val="0"/>
          <c:order val="0"/>
          <c:tx>
            <c:strRef>
              <c:f>'Tableaux croisés dynamiques'!$AA$4</c:f>
              <c:strCache>
                <c:ptCount val="1"/>
                <c:pt idx="0">
                  <c:v>Total</c:v>
                </c:pt>
              </c:strCache>
            </c:strRef>
          </c:tx>
          <c:spPr>
            <a:solidFill>
              <a:schemeClr val="accent1"/>
            </a:solidFill>
            <a:ln>
              <a:noFill/>
            </a:ln>
            <a:effectLst/>
          </c:spPr>
          <c:invertIfNegative val="0"/>
          <c:cat>
            <c:strRef>
              <c:f>'Tableaux croisés dynamiques'!$Z$5:$Z$7</c:f>
              <c:strCache>
                <c:ptCount val="2"/>
                <c:pt idx="0">
                  <c:v>Intellectuel</c:v>
                </c:pt>
                <c:pt idx="1">
                  <c:v>Relationnel</c:v>
                </c:pt>
              </c:strCache>
            </c:strRef>
          </c:cat>
          <c:val>
            <c:numRef>
              <c:f>'Tableaux croisés dynamiques'!$AA$5:$AA$7</c:f>
              <c:numCache>
                <c:formatCode>General</c:formatCode>
                <c:ptCount val="2"/>
                <c:pt idx="0">
                  <c:v>1</c:v>
                </c:pt>
                <c:pt idx="1">
                  <c:v>2</c:v>
                </c:pt>
              </c:numCache>
            </c:numRef>
          </c:val>
          <c:extLst>
            <c:ext xmlns:c16="http://schemas.microsoft.com/office/drawing/2014/chart" uri="{C3380CC4-5D6E-409C-BE32-E72D297353CC}">
              <c16:uniqueId val="{00000000-FE9C-40C6-BAA4-165131FE098F}"/>
            </c:ext>
          </c:extLst>
        </c:ser>
        <c:dLbls>
          <c:showLegendKey val="0"/>
          <c:showVal val="0"/>
          <c:showCatName val="0"/>
          <c:showSerName val="0"/>
          <c:showPercent val="0"/>
          <c:showBubbleSize val="0"/>
        </c:dLbls>
        <c:gapWidth val="219"/>
        <c:axId val="2039599376"/>
        <c:axId val="2039603184"/>
      </c:barChart>
      <c:catAx>
        <c:axId val="2039599376"/>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2039603184"/>
        <c:crosses val="autoZero"/>
        <c:auto val="1"/>
        <c:lblAlgn val="ctr"/>
        <c:lblOffset val="100"/>
        <c:noMultiLvlLbl val="0"/>
      </c:catAx>
      <c:valAx>
        <c:axId val="2039603184"/>
        <c:scaling>
          <c:orientation val="minMax"/>
        </c:scaling>
        <c:delete val="1"/>
        <c:axPos val="b"/>
        <c:numFmt formatCode="General" sourceLinked="1"/>
        <c:majorTickMark val="none"/>
        <c:minorTickMark val="none"/>
        <c:tickLblPos val="nextTo"/>
        <c:crossAx val="2039599376"/>
        <c:crosses val="autoZero"/>
        <c:crossBetween val="between"/>
      </c:valAx>
      <c:spPr>
        <a:noFill/>
        <a:ln w="25400">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pivotOptions>
    </c:ext>
  </c:extLst>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pivotSource>
    <c:name>[Copie de Portefeuille de compétences.xlsx]Tableaux croisés dynamiques!Tableau croisé dynamique25</c:name>
    <c:fmtId val="5"/>
  </c:pivotSource>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400" b="0" i="0" u="none" strike="noStrike" kern="1200" spc="0" baseline="0">
                <a:solidFill>
                  <a:sysClr val="windowText" lastClr="000000">
                    <a:lumMod val="65000"/>
                    <a:lumOff val="35000"/>
                  </a:sysClr>
                </a:solidFill>
                <a:latin typeface="+mn-lt"/>
                <a:ea typeface="+mn-ea"/>
                <a:cs typeface="+mn-cs"/>
              </a:defRPr>
            </a:pPr>
            <a:r>
              <a:rPr lang="fr-FR" sz="1400" b="1" i="0" baseline="0">
                <a:effectLst/>
              </a:rPr>
              <a:t>Les compétences que je sais faire, que j'aime faire et que je veux continuer à faire </a:t>
            </a:r>
          </a:p>
          <a:p>
            <a:pPr marL="0" marR="0" lvl="0" indent="0" algn="ctr" defTabSz="914400" rtl="0" eaLnBrk="1" fontAlgn="auto" latinLnBrk="0" hangingPunct="1">
              <a:lnSpc>
                <a:spcPct val="100000"/>
              </a:lnSpc>
              <a:spcBef>
                <a:spcPts val="0"/>
              </a:spcBef>
              <a:spcAft>
                <a:spcPts val="0"/>
              </a:spcAft>
              <a:buClrTx/>
              <a:buSzTx/>
              <a:buFontTx/>
              <a:buNone/>
              <a:tabLst/>
              <a:defRPr>
                <a:solidFill>
                  <a:sysClr val="windowText" lastClr="000000">
                    <a:lumMod val="65000"/>
                    <a:lumOff val="35000"/>
                  </a:sysClr>
                </a:solidFill>
              </a:defRPr>
            </a:pPr>
            <a:r>
              <a:rPr lang="fr-FR" sz="1000" b="0" i="0" baseline="0">
                <a:effectLst/>
              </a:rPr>
              <a:t>(notes &gt;=3)</a:t>
            </a:r>
            <a:endParaRPr lang="fr-FR" sz="1000" b="0">
              <a:effectLst/>
            </a:endParaRPr>
          </a:p>
          <a:p>
            <a:pPr marL="0" marR="0" lvl="0" indent="0" algn="ctr" defTabSz="914400" rtl="0" eaLnBrk="1" fontAlgn="auto" latinLnBrk="0" hangingPunct="1">
              <a:lnSpc>
                <a:spcPct val="100000"/>
              </a:lnSpc>
              <a:spcBef>
                <a:spcPts val="0"/>
              </a:spcBef>
              <a:spcAft>
                <a:spcPts val="0"/>
              </a:spcAft>
              <a:buClrTx/>
              <a:buSzTx/>
              <a:buFontTx/>
              <a:buNone/>
              <a:tabLst/>
              <a:defRPr>
                <a:solidFill>
                  <a:sysClr val="windowText" lastClr="000000">
                    <a:lumMod val="65000"/>
                    <a:lumOff val="35000"/>
                  </a:sysClr>
                </a:solidFill>
              </a:defRPr>
            </a:pPr>
            <a:endParaRPr lang="fr-FR" sz="1400"/>
          </a:p>
        </c:rich>
      </c:tx>
      <c:overlay val="0"/>
      <c:spPr>
        <a:no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400" b="0" i="0" u="none" strike="noStrike" kern="1200" spc="0" baseline="0">
              <a:solidFill>
                <a:sysClr val="windowText" lastClr="000000">
                  <a:lumMod val="65000"/>
                  <a:lumOff val="35000"/>
                </a:sysClr>
              </a:solidFill>
              <a:latin typeface="+mn-lt"/>
              <a:ea typeface="+mn-ea"/>
              <a:cs typeface="+mn-cs"/>
            </a:defRPr>
          </a:pPr>
          <a:endParaRPr lang="fr-FR"/>
        </a:p>
      </c:txPr>
    </c:title>
    <c:autoTitleDeleted val="0"/>
    <c:pivotFmts>
      <c:pivotFmt>
        <c:idx val="0"/>
        <c:spPr>
          <a:solidFill>
            <a:schemeClr val="accent1"/>
          </a:solidFill>
          <a:ln>
            <a:noFill/>
          </a:ln>
          <a:effectLst/>
        </c:spPr>
        <c:marker>
          <c:symbol val="none"/>
        </c:marker>
      </c:pivotFmt>
      <c:pivotFmt>
        <c:idx val="1"/>
        <c:spPr>
          <a:solidFill>
            <a:schemeClr val="accent1"/>
          </a:solidFill>
          <a:ln>
            <a:noFill/>
          </a:ln>
          <a:effectLst/>
        </c:spPr>
        <c:marker>
          <c:symbol val="none"/>
        </c:marker>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extLst>
            <c:ext xmlns:c15="http://schemas.microsoft.com/office/drawing/2012/chart" uri="{CE6537A1-D6FC-4f65-9D91-7224C49458BB}"/>
          </c:extLst>
        </c:dLbl>
      </c:pivotFmt>
    </c:pivotFmts>
    <c:plotArea>
      <c:layout>
        <c:manualLayout>
          <c:layoutTarget val="inner"/>
          <c:xMode val="edge"/>
          <c:yMode val="edge"/>
          <c:x val="0.555767716535433"/>
          <c:y val="0.19633608815426998"/>
          <c:w val="0.42386191309419657"/>
          <c:h val="0.77336088154269977"/>
        </c:manualLayout>
      </c:layout>
      <c:barChart>
        <c:barDir val="bar"/>
        <c:grouping val="clustered"/>
        <c:varyColors val="0"/>
        <c:ser>
          <c:idx val="0"/>
          <c:order val="0"/>
          <c:tx>
            <c:strRef>
              <c:f>'Tableaux croisés dynamiques'!$AD$3</c:f>
              <c:strCache>
                <c:ptCount val="1"/>
                <c:pt idx="0">
                  <c:v>Total</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'Tableaux croisés dynamiques'!$AC$4:$AC$9</c:f>
              <c:multiLvlStrCache>
                <c:ptCount val="3"/>
                <c:lvl>
                  <c:pt idx="0">
                    <c:v>Analyser, traiter, exploiter des informations, des données en utilisant ou non des instruments</c:v>
                  </c:pt>
                  <c:pt idx="1">
                    <c:v>Accueillir, recevoir des personnes (physiquement ou par téléphone)</c:v>
                  </c:pt>
                  <c:pt idx="2">
                    <c:v>Animer une réunion, des débats, une conférence</c:v>
                  </c:pt>
                </c:lvl>
                <c:lvl>
                  <c:pt idx="0">
                    <c:v>Intellectuel</c:v>
                  </c:pt>
                  <c:pt idx="1">
                    <c:v>Relationnel</c:v>
                  </c:pt>
                </c:lvl>
              </c:multiLvlStrCache>
            </c:multiLvlStrRef>
          </c:cat>
          <c:val>
            <c:numRef>
              <c:f>'Tableaux croisés dynamiques'!$AD$4:$AD$9</c:f>
              <c:numCache>
                <c:formatCode>General</c:formatCode>
                <c:ptCount val="3"/>
                <c:pt idx="0">
                  <c:v>4</c:v>
                </c:pt>
                <c:pt idx="1">
                  <c:v>4</c:v>
                </c:pt>
                <c:pt idx="2">
                  <c:v>3</c:v>
                </c:pt>
              </c:numCache>
            </c:numRef>
          </c:val>
          <c:extLst>
            <c:ext xmlns:c16="http://schemas.microsoft.com/office/drawing/2014/chart" uri="{C3380CC4-5D6E-409C-BE32-E72D297353CC}">
              <c16:uniqueId val="{00000000-E2FD-4B1B-836B-21F997355764}"/>
            </c:ext>
          </c:extLst>
        </c:ser>
        <c:dLbls>
          <c:showLegendKey val="0"/>
          <c:showVal val="0"/>
          <c:showCatName val="0"/>
          <c:showSerName val="0"/>
          <c:showPercent val="0"/>
          <c:showBubbleSize val="0"/>
        </c:dLbls>
        <c:gapWidth val="219"/>
        <c:axId val="2039599920"/>
        <c:axId val="2039605360"/>
      </c:barChart>
      <c:catAx>
        <c:axId val="2039599920"/>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2039605360"/>
        <c:crosses val="autoZero"/>
        <c:auto val="1"/>
        <c:lblAlgn val="ctr"/>
        <c:lblOffset val="100"/>
        <c:noMultiLvlLbl val="0"/>
      </c:catAx>
      <c:valAx>
        <c:axId val="2039605360"/>
        <c:scaling>
          <c:orientation val="minMax"/>
        </c:scaling>
        <c:delete val="1"/>
        <c:axPos val="b"/>
        <c:numFmt formatCode="General" sourceLinked="1"/>
        <c:majorTickMark val="none"/>
        <c:minorTickMark val="none"/>
        <c:tickLblPos val="nextTo"/>
        <c:crossAx val="203959992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pivotOptions>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3.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editAs="absolute">
    <xdr:from>
      <xdr:col>0</xdr:col>
      <xdr:colOff>292100</xdr:colOff>
      <xdr:row>0</xdr:row>
      <xdr:rowOff>82550</xdr:rowOff>
    </xdr:from>
    <xdr:to>
      <xdr:col>2</xdr:col>
      <xdr:colOff>0</xdr:colOff>
      <xdr:row>0</xdr:row>
      <xdr:rowOff>571669</xdr:rowOff>
    </xdr:to>
    <xdr:pic>
      <xdr:nvPicPr>
        <xdr:cNvPr id="3" name="Imag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92100" y="82550"/>
          <a:ext cx="1384300" cy="489119"/>
        </a:xfrm>
        <a:prstGeom prst="rect">
          <a:avLst/>
        </a:prstGeom>
      </xdr:spPr>
    </xdr:pic>
    <xdr:clientData/>
  </xdr:twoCellAnchor>
  <xdr:twoCellAnchor editAs="oneCell">
    <xdr:from>
      <xdr:col>7</xdr:col>
      <xdr:colOff>609600</xdr:colOff>
      <xdr:row>3</xdr:row>
      <xdr:rowOff>251545</xdr:rowOff>
    </xdr:from>
    <xdr:to>
      <xdr:col>14</xdr:col>
      <xdr:colOff>494338</xdr:colOff>
      <xdr:row>7</xdr:row>
      <xdr:rowOff>565151</xdr:rowOff>
    </xdr:to>
    <xdr:pic>
      <xdr:nvPicPr>
        <xdr:cNvPr id="4" name="Imag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2"/>
        <a:stretch>
          <a:fillRect/>
        </a:stretch>
      </xdr:blipFill>
      <xdr:spPr>
        <a:xfrm>
          <a:off x="6267450" y="1546945"/>
          <a:ext cx="5034588" cy="252975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552450</xdr:colOff>
      <xdr:row>4</xdr:row>
      <xdr:rowOff>6350</xdr:rowOff>
    </xdr:from>
    <xdr:to>
      <xdr:col>6</xdr:col>
      <xdr:colOff>127000</xdr:colOff>
      <xdr:row>19</xdr:row>
      <xdr:rowOff>25400</xdr:rowOff>
    </xdr:to>
    <xdr:graphicFrame macro="">
      <xdr:nvGraphicFramePr>
        <xdr:cNvPr id="2" name="Graphique 1">
          <a:extLst>
            <a:ext uri="{FF2B5EF4-FFF2-40B4-BE49-F238E27FC236}">
              <a16:creationId xmlns:a16="http://schemas.microsoft.com/office/drawing/2014/main" id="{00000000-0008-0000-0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539750</xdr:colOff>
      <xdr:row>20</xdr:row>
      <xdr:rowOff>12700</xdr:rowOff>
    </xdr:from>
    <xdr:to>
      <xdr:col>6</xdr:col>
      <xdr:colOff>101600</xdr:colOff>
      <xdr:row>34</xdr:row>
      <xdr:rowOff>177800</xdr:rowOff>
    </xdr:to>
    <xdr:graphicFrame macro="">
      <xdr:nvGraphicFramePr>
        <xdr:cNvPr id="3" name="Graphique 2">
          <a:extLst>
            <a:ext uri="{FF2B5EF4-FFF2-40B4-BE49-F238E27FC236}">
              <a16:creationId xmlns:a16="http://schemas.microsoft.com/office/drawing/2014/main" id="{00000000-0008-0000-03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542924</xdr:colOff>
      <xdr:row>36</xdr:row>
      <xdr:rowOff>6350</xdr:rowOff>
    </xdr:from>
    <xdr:to>
      <xdr:col>6</xdr:col>
      <xdr:colOff>101599</xdr:colOff>
      <xdr:row>50</xdr:row>
      <xdr:rowOff>171450</xdr:rowOff>
    </xdr:to>
    <xdr:graphicFrame macro="">
      <xdr:nvGraphicFramePr>
        <xdr:cNvPr id="5" name="Graphique 4">
          <a:extLst>
            <a:ext uri="{FF2B5EF4-FFF2-40B4-BE49-F238E27FC236}">
              <a16:creationId xmlns:a16="http://schemas.microsoft.com/office/drawing/2014/main" id="{00000000-0008-0000-03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546100</xdr:colOff>
      <xdr:row>52</xdr:row>
      <xdr:rowOff>6350</xdr:rowOff>
    </xdr:from>
    <xdr:to>
      <xdr:col>6</xdr:col>
      <xdr:colOff>95250</xdr:colOff>
      <xdr:row>66</xdr:row>
      <xdr:rowOff>171450</xdr:rowOff>
    </xdr:to>
    <xdr:graphicFrame macro="">
      <xdr:nvGraphicFramePr>
        <xdr:cNvPr id="7" name="Graphique 6">
          <a:extLst>
            <a:ext uri="{FF2B5EF4-FFF2-40B4-BE49-F238E27FC236}">
              <a16:creationId xmlns:a16="http://schemas.microsoft.com/office/drawing/2014/main" id="{00000000-0008-0000-03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57150</xdr:colOff>
      <xdr:row>4</xdr:row>
      <xdr:rowOff>6350</xdr:rowOff>
    </xdr:from>
    <xdr:to>
      <xdr:col>10</xdr:col>
      <xdr:colOff>527050</xdr:colOff>
      <xdr:row>29</xdr:row>
      <xdr:rowOff>171450</xdr:rowOff>
    </xdr:to>
    <xdr:graphicFrame macro="">
      <xdr:nvGraphicFramePr>
        <xdr:cNvPr id="2" name="Graphique 1">
          <a:extLst>
            <a:ext uri="{FF2B5EF4-FFF2-40B4-BE49-F238E27FC236}">
              <a16:creationId xmlns:a16="http://schemas.microsoft.com/office/drawing/2014/main" id="{00000000-0008-0000-0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57150</xdr:colOff>
      <xdr:row>65</xdr:row>
      <xdr:rowOff>12700</xdr:rowOff>
    </xdr:from>
    <xdr:to>
      <xdr:col>10</xdr:col>
      <xdr:colOff>622300</xdr:colOff>
      <xdr:row>95</xdr:row>
      <xdr:rowOff>177800</xdr:rowOff>
    </xdr:to>
    <xdr:graphicFrame macro="">
      <xdr:nvGraphicFramePr>
        <xdr:cNvPr id="5" name="Graphique 4">
          <a:extLst>
            <a:ext uri="{FF2B5EF4-FFF2-40B4-BE49-F238E27FC236}">
              <a16:creationId xmlns:a16="http://schemas.microsoft.com/office/drawing/2014/main" id="{00000000-0008-0000-04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57150</xdr:colOff>
      <xdr:row>31</xdr:row>
      <xdr:rowOff>177800</xdr:rowOff>
    </xdr:from>
    <xdr:to>
      <xdr:col>10</xdr:col>
      <xdr:colOff>654050</xdr:colOff>
      <xdr:row>63</xdr:row>
      <xdr:rowOff>0</xdr:rowOff>
    </xdr:to>
    <xdr:graphicFrame macro="">
      <xdr:nvGraphicFramePr>
        <xdr:cNvPr id="6" name="Graphique 5">
          <a:extLst>
            <a:ext uri="{FF2B5EF4-FFF2-40B4-BE49-F238E27FC236}">
              <a16:creationId xmlns:a16="http://schemas.microsoft.com/office/drawing/2014/main" id="{00000000-0008-0000-04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_rels/pivotCacheDefinition3.xml.rels><?xml version="1.0" encoding="UTF-8" standalone="yes"?>
<Relationships xmlns="http://schemas.openxmlformats.org/package/2006/relationships"><Relationship Id="rId1" Type="http://schemas.openxmlformats.org/officeDocument/2006/relationships/pivotCacheRecords" Target="pivotCacheRecords3.xml"/></Relationships>
</file>

<file path=xl/pivotCache/_rels/pivotCacheDefinition4.xml.rels><?xml version="1.0" encoding="UTF-8" standalone="yes"?>
<Relationships xmlns="http://schemas.openxmlformats.org/package/2006/relationships"><Relationship Id="rId1" Type="http://schemas.openxmlformats.org/officeDocument/2006/relationships/pivotCacheRecords" Target="pivotCacheRecords4.xml"/></Relationships>
</file>

<file path=xl/pivotCache/_rels/pivotCacheDefinition5.xml.rels><?xml version="1.0" encoding="UTF-8" standalone="yes"?>
<Relationships xmlns="http://schemas.openxmlformats.org/package/2006/relationships"><Relationship Id="rId1" Type="http://schemas.openxmlformats.org/officeDocument/2006/relationships/pivotCacheRecords" Target="pivotCacheRecords5.xml"/></Relationships>
</file>

<file path=xl/pivotCache/_rels/pivotCacheDefinition6.xml.rels><?xml version="1.0" encoding="UTF-8" standalone="yes"?>
<Relationships xmlns="http://schemas.openxmlformats.org/package/2006/relationships"><Relationship Id="rId1" Type="http://schemas.openxmlformats.org/officeDocument/2006/relationships/pivotCacheRecords" Target="pivotCacheRecords6.xml"/></Relationships>
</file>

<file path=xl/pivotCache/_rels/pivotCacheDefinition7.xml.rels><?xml version="1.0" encoding="UTF-8" standalone="yes"?>
<Relationships xmlns="http://schemas.openxmlformats.org/package/2006/relationships"><Relationship Id="rId1" Type="http://schemas.openxmlformats.org/officeDocument/2006/relationships/pivotCacheRecords" Target="pivotCacheRecords7.xml"/></Relationships>
</file>

<file path=xl/pivotCache/_rels/pivotCacheDefinition8.xml.rels><?xml version="1.0" encoding="UTF-8" standalone="yes"?>
<Relationships xmlns="http://schemas.openxmlformats.org/package/2006/relationships"><Relationship Id="rId1" Type="http://schemas.openxmlformats.org/officeDocument/2006/relationships/pivotCacheRecords" Target="pivotCacheRecords8.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Sandrine" refreshedDate="44344.60935752315" createdVersion="5" refreshedVersion="5" minRefreshableVersion="3" recordCount="119" xr:uid="{00000000-000A-0000-FFFF-FFFF00000000}">
  <cacheSource type="worksheet">
    <worksheetSource ref="A2:K121" sheet="Mon portefeuille de compétences"/>
  </cacheSource>
  <cacheFields count="11">
    <cacheField name="Domaine" numFmtId="0">
      <sharedItems count="7">
        <s v="Relationnel"/>
        <s v="Intellectuel"/>
        <s v="Réalisation"/>
        <s v="Physique et sensoriel"/>
        <s v="Communication"/>
        <s v="Management"/>
        <s v="Expression"/>
      </sharedItems>
    </cacheField>
    <cacheField name="Compétence" numFmtId="0">
      <sharedItems/>
    </cacheField>
    <cacheField name="Sélection" numFmtId="0">
      <sharedItems containsBlank="1"/>
    </cacheField>
    <cacheField name="Contexte de la réalisation" numFmtId="0">
      <sharedItems containsBlank="1"/>
    </cacheField>
    <cacheField name="Je sais faire" numFmtId="1">
      <sharedItems containsString="0" containsBlank="1" containsNumber="1" containsInteger="1" minValue="3" maxValue="5"/>
    </cacheField>
    <cacheField name="J'aime faire" numFmtId="0">
      <sharedItems containsString="0" containsBlank="1" containsNumber="1" containsInteger="1" minValue="3" maxValue="5"/>
    </cacheField>
    <cacheField name="Je veux continuer à faire" numFmtId="0">
      <sharedItems containsString="0" containsBlank="1" containsNumber="1" containsInteger="1" minValue="3" maxValue="4"/>
    </cacheField>
    <cacheField name="Moyenne" numFmtId="0">
      <sharedItems containsSemiMixedTypes="0" containsString="0" containsNumber="1" containsInteger="1" minValue="0" maxValue="4"/>
    </cacheField>
    <cacheField name="Selection" numFmtId="0">
      <sharedItems containsSemiMixedTypes="0" containsString="0" containsNumber="1" containsInteger="1" minValue="0" maxValue="1"/>
    </cacheField>
    <cacheField name="Je sais faire et j'aime faire" numFmtId="0">
      <sharedItems containsSemiMixedTypes="0" containsString="0" containsNumber="1" containsInteger="1" minValue="0" maxValue="1"/>
    </cacheField>
    <cacheField name="Je sais faire, j'aime faire et je veux continuer à faire" numFmtId="0">
      <sharedItems containsSemiMixedTypes="0" containsString="0" containsNumber="1" containsInteger="1" minValue="0" maxValue="1"/>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Sandrine" refreshedDate="44344.609357638888" createdVersion="5" refreshedVersion="5" minRefreshableVersion="3" recordCount="119" xr:uid="{00000000-000A-0000-FFFF-FFFF01000000}">
  <cacheSource type="worksheet">
    <worksheetSource ref="A2:J121" sheet="Mon portefeuille de compétences"/>
  </cacheSource>
  <cacheFields count="10">
    <cacheField name="Domaine" numFmtId="0">
      <sharedItems count="7">
        <s v="Relationnel"/>
        <s v="Intellectuel"/>
        <s v="Réalisation"/>
        <s v="Physique et sensoriel"/>
        <s v="Communication"/>
        <s v="Management"/>
        <s v="Expression"/>
      </sharedItems>
    </cacheField>
    <cacheField name="Compétence" numFmtId="0">
      <sharedItems/>
    </cacheField>
    <cacheField name="Sélection" numFmtId="0">
      <sharedItems containsBlank="1"/>
    </cacheField>
    <cacheField name="Contexte de la réalisation" numFmtId="0">
      <sharedItems containsBlank="1"/>
    </cacheField>
    <cacheField name="Je sais faire" numFmtId="1">
      <sharedItems containsString="0" containsBlank="1" containsNumber="1" containsInteger="1" minValue="3" maxValue="5"/>
    </cacheField>
    <cacheField name="J'aime faire" numFmtId="0">
      <sharedItems containsString="0" containsBlank="1" containsNumber="1" containsInteger="1" minValue="3" maxValue="5"/>
    </cacheField>
    <cacheField name="Je veux continuer à faire" numFmtId="0">
      <sharedItems containsString="0" containsBlank="1" containsNumber="1" containsInteger="1" minValue="3" maxValue="4"/>
    </cacheField>
    <cacheField name="Moyenne" numFmtId="0">
      <sharedItems containsSemiMixedTypes="0" containsString="0" containsNumber="1" containsInteger="1" minValue="0" maxValue="4"/>
    </cacheField>
    <cacheField name="Selection" numFmtId="0">
      <sharedItems containsSemiMixedTypes="0" containsString="0" containsNumber="1" containsInteger="1" minValue="0" maxValue="1"/>
    </cacheField>
    <cacheField name="Je sais faire et j'aime faire" numFmtId="0">
      <sharedItems containsSemiMixedTypes="0" containsString="0" containsNumber="1" containsInteger="1" minValue="0" maxValue="1"/>
    </cacheField>
  </cacheFields>
  <extLst>
    <ext xmlns:x14="http://schemas.microsoft.com/office/spreadsheetml/2009/9/main" uri="{725AE2AE-9491-48be-B2B4-4EB974FC3084}">
      <x14:pivotCacheDefinition/>
    </ext>
  </extLst>
</pivotCacheDefinition>
</file>

<file path=xl/pivotCache/pivotCacheDefinition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Sandrine" refreshedDate="44344.609357754627" createdVersion="5" refreshedVersion="5" minRefreshableVersion="3" recordCount="120" xr:uid="{00000000-000A-0000-FFFF-FFFF02000000}">
  <cacheSource type="worksheet">
    <worksheetSource ref="A2:I123" sheet="Mon portefeuille de compétences"/>
  </cacheSource>
  <cacheFields count="9">
    <cacheField name="Domaine" numFmtId="0">
      <sharedItems containsBlank="1" count="8">
        <s v="Relationnel"/>
        <s v="Intellectuel"/>
        <s v="Réalisation"/>
        <s v="Physique et sensoriel"/>
        <s v="Communication"/>
        <s v="Management"/>
        <s v="Expression"/>
        <m/>
      </sharedItems>
    </cacheField>
    <cacheField name="Compétence" numFmtId="0">
      <sharedItems containsBlank="1"/>
    </cacheField>
    <cacheField name="Sélection" numFmtId="0">
      <sharedItems containsBlank="1"/>
    </cacheField>
    <cacheField name="Contexte de la réalisation" numFmtId="0">
      <sharedItems containsBlank="1"/>
    </cacheField>
    <cacheField name="Je sais faire" numFmtId="0">
      <sharedItems containsString="0" containsBlank="1" containsNumber="1" containsInteger="1" minValue="3" maxValue="5"/>
    </cacheField>
    <cacheField name="J'aime faire" numFmtId="0">
      <sharedItems containsString="0" containsBlank="1" containsNumber="1" containsInteger="1" minValue="3" maxValue="5"/>
    </cacheField>
    <cacheField name="Je veux continuer à faire" numFmtId="0">
      <sharedItems containsString="0" containsBlank="1" containsNumber="1" containsInteger="1" minValue="3" maxValue="4"/>
    </cacheField>
    <cacheField name="Moyenne" numFmtId="0">
      <sharedItems containsString="0" containsBlank="1" containsNumber="1" containsInteger="1" minValue="0" maxValue="4"/>
    </cacheField>
    <cacheField name="Selection" numFmtId="0">
      <sharedItems containsString="0" containsBlank="1" containsNumber="1" containsInteger="1" minValue="0" maxValue="1"/>
    </cacheField>
  </cacheFields>
  <extLst>
    <ext xmlns:x14="http://schemas.microsoft.com/office/spreadsheetml/2009/9/main" uri="{725AE2AE-9491-48be-B2B4-4EB974FC3084}">
      <x14:pivotCacheDefinition/>
    </ext>
  </extLst>
</pivotCacheDefinition>
</file>

<file path=xl/pivotCache/pivotCacheDefinition4.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OnLoad="1" refreshedBy="jeremie oriac" refreshedDate="44384.30308391204" createdVersion="5" refreshedVersion="7" minRefreshableVersion="3" recordCount="119" xr:uid="{00000000-000A-0000-FFFF-FFFF1F000000}">
  <cacheSource type="worksheet">
    <worksheetSource ref="A2:I121" sheet="Mon portefeuille de compétences"/>
  </cacheSource>
  <cacheFields count="9">
    <cacheField name="Domaine" numFmtId="0">
      <sharedItems count="7">
        <s v="Relationnel"/>
        <s v="Intellectuel"/>
        <s v="Réalisation"/>
        <s v="Physique et sensoriel"/>
        <s v="Communication"/>
        <s v="Management"/>
        <s v="Expression"/>
      </sharedItems>
    </cacheField>
    <cacheField name="Compétence" numFmtId="0">
      <sharedItems count="119">
        <s v="Accueillir, recevoir des personnes (physiquement ou par téléphone)"/>
        <s v="Animer une réunion, des débats, une conférence"/>
        <s v="Analyser, traiter, exploiter des informations, des données en utilisant ou non des instruments"/>
        <s v="Réaliser des audits, étudier le marché, analyser des besoins, des demandes, des pratiques"/>
        <s v="Accompagner, guider, aider"/>
        <s v="Travailler en réseau, développer des partenariats, des relations professionnelles avec l’extérieur"/>
        <s v="Acheter, commander des produits, des matériaux"/>
        <s v="Alimenter une machine, vérifier son approvisionnement"/>
        <s v="Apporter une assistance technique, des conseils techniques à des collègues ou à des clients"/>
        <s v="Appliquer, poser des produits, des matériaux (isolants, enduits, anti corrosion, assainissement)"/>
        <s v="Approvisionner une machine, un poste de travail, un rayon en éléments nécessaires à la production ou à la vente et contrôler cet approvisionnement"/>
        <s v="Approvisionner un chantier"/>
        <s v="Assembler, monter, fixer des supports, des matériaux, des échafaudages (visser, boulonner, claveter, clouer, agrafer, etc.)"/>
        <s v="Assembler, monter des matériaux souples cuirs, tissus, papiers, films (coller, piquer, agrafer, riveter), façonner manuellement, imposer des feuilles"/>
        <s v="Assister des personnes, les protéger, les secourir, assurer leur sécurité, prévenir les risques"/>
        <s v="Assurer l’entretien courant de petit matériel et d’équipement, réaliser la maintenance préventive"/>
        <s v="Ausculter, examiner un patient"/>
        <s v="Exercer une activité physique dans les domaines sportif et artistique"/>
        <s v="Brancher, installer, raccorder du matériel électrique, électronique, informatique, de l’appareillage, des équipements"/>
        <s v="Chercher de l’information, de la documentation, collecter des données"/>
        <s v="Classer, trier, archiver (documents, peaux, tissus, échantillons, articles, etc.)"/>
        <s v="Coiffer, couper, sécher des cheveux, maquiller, manucurer, appliquer des produits"/>
        <s v="Conseiller"/>
        <s v="Contrôler l’authenticité, la recevabilité, la conformité, la régularité par rapport à des normes, règlements, procédures en vigueur"/>
        <s v="Contrôler la qualité, les pièces produites"/>
        <s v="Conditionner, emballer, ensacher, déballer, mettre en carton"/>
        <s v="Conduire une voiture, un bus, camion, un engin de nettoiement"/>
        <s v="Conduire un métro, un train, un loco tracteur"/>
        <s v="Conduire une moto, un vélo"/>
        <s v="Conduire un tracteur, des engins agricoles, des engins de travaux publics"/>
        <s v="Conduire un engin de levage, une grue, un engin de manutention"/>
        <s v="Conduire et surveiller une machine automatique, semi-automatique, des équipements automatisés"/>
        <s v="Cultiver, préparer les sols, semer, traiter, entretenir, récolter, stocker des céréales, des fruits, des végétaux"/>
        <s v="Cuisiner, confectionner et dresser des plats, préparer des repas"/>
        <s v="Dessiner, faire des croquis, faire des plans, manuellement ou sur informatique"/>
        <s v="Développer des photos, tirer des films, des épreuves"/>
        <s v="Établir un diagnostic, identifier les besoins d’une personne, d’un animal"/>
        <s v="Distribuer, transmettre du courrier, des documents"/>
        <s v="Écrire, réécrire, corriger des livres, des textes, des dialogues"/>
        <s v="Élaborer des budgets prévisionnels, des prix de revient"/>
        <s v="Encadrer, animer une équipe"/>
        <s v="Évaluer des acquis, des connaissances, des potentiels, des capacités, un handicap"/>
        <s v="Enseigner, transmettre des savoirs, des méthodes, donner des cours"/>
        <s v="Enregistrer des sons, des images"/>
        <s v="Établir un devis, évaluer un coût, un montant"/>
        <s v="Étiqueter des produits"/>
        <s v="Expertiser, évaluer un risque, un préjudice"/>
        <s v="Expérimenter, tester, faire des essais"/>
        <s v="Créer et fabriquer avec ses mains (bouquets, sculptures, vêtements, chapeaux, tapis, prototypes, maquettes, objets divers)"/>
        <s v="Faire de la recherche fondamentale ou appliquée"/>
        <s v="Maçonner, paver, poser des canalisations, des bordures, épandre, réaliser des travaux de terrassement"/>
        <s v="Faire des prélèvements, prélever des échantillons en cours de fabrication"/>
        <s v="Faire respecter la loi, la législation, l’ordre, les règles"/>
        <s v="Former des collègues, des collaborateurs"/>
        <s v="Gérer un stock"/>
        <s v="Gérer un budget"/>
        <s v="Gérer des équilibres biologiques, des phénomènes naturels, des environnements"/>
        <s v="Diriger une entreprise privée, définir sa stratégie"/>
        <s v="Guider la manœuvre sur des chantiers, des réseaux ferrés, des espaces aériens"/>
        <s v="Laver, nettoyer et entretenir, des tissus, des articles textiles, des vêtements, du linge, traiter des peaux"/>
        <s v="Lire, comprendre, interpréter un plan, schéma, un croquis"/>
        <s v="Livrer"/>
        <s v="Manipuler de l’argent, tenir une caisse, encaisser, transporter des fonds"/>
        <s v="Manipuler des explosifs, des armes à feu, des feux d’artifice"/>
        <s v="Mesurer, effectuer des relevés de cotes, utiliser des instruments de mesure"/>
        <s v="Mettre en forme, en page des documents, des tableaux, réaliser des maquettes « papier »"/>
        <s v="Mettre en marche et arrêter une machine, des installations, arrêter"/>
        <s v="Conduire un bateau, naviguer, pêcher"/>
        <s v="Nettoyer, assainir, désinfecter des lieux, des sols, des locaux"/>
        <s v="Nettoyer du matériel, de la vaisselle, des outils, stériliser des ustensiles"/>
        <s v="Négocier"/>
        <s v="Organiser, coordonner, planifier, répartir le travail"/>
        <s v="Parler, lire, traduire, interpréter des langues étrangères"/>
        <s v="Peindre, poser des revêtements souples ou rigides"/>
        <s v="Peser des marchandises, des ingrédients"/>
        <s v="Piloter un avion, un hélicoptère, un ULM"/>
        <s v="Photocopier, reproduire, faxer, des documents"/>
        <s v="Porter des charges"/>
        <s v="Poser, entretenir, réparer des cloisons, des vitres, des huisseries, des portes, des rideaux et des clôtures"/>
        <s v="Prendre des commandes"/>
        <s v="Préparer des produits, réaliser des préparations selon une prescription, doser"/>
        <s v="Préparer des matériaux"/>
        <s v="Prospecter"/>
        <s v="Questionner, investiguer, interviewer, enquêter"/>
        <s v="Ranger"/>
        <s v="Réaliser des travaux d’électricité (installation, dépannage) câbler des fils électriques"/>
        <s v="Réaliser des travaux de plomberie et de chauffage"/>
        <s v="Réaliser des tracés (plans d’ouvrage et reports sur le terrain)"/>
        <s v="Recruter, sélectionner des personnes"/>
        <s v="Rédiger des rapports, des notes, des synthèses"/>
        <s v="Établir et rédiger des notices, des fiches techniques"/>
        <s v="Régler du matériel, une machine, des appareils, étalonner un automate"/>
        <s v="Réguler des paramètres de fabrication, procéder aux ajustements nécessaires en cours de production, modifier des valeurs de consigne"/>
        <s v="Remplir des documents administratifs officiels, des contrats, des fiches d’intervention"/>
        <s v="Renseigner, informer, expliquer, diffuser de l’information"/>
        <s v="Rénover, restaurer, retoucher, remettre en état des objets, des vêtements, assurer les opérations de finition sur des petits objets"/>
        <s v="Réparer remettre en état du matériel, des machines, des appareils, des engins"/>
        <s v="Saisir des données sur informatique"/>
        <s v="Sanctionner"/>
        <s v="Se produire devant un public, des caméras ou en studio"/>
        <s v="Servir à manger, à boire, préparer des boissons, dresser une table"/>
        <s v="Soigner des personnes, des animaux"/>
        <s v="Se tenir informé, faire de la veille"/>
        <s v="S’occuper de personnes présentant des difficultés particulières hors problèmes de santé"/>
        <s v="Souder"/>
        <s v="Surveiller des lieux, des personnes, des équipements, des animaux"/>
        <s v="Téléphoner"/>
        <s v="Tenir à jour des fichiers, des dossiers, les actualiser"/>
        <s v="Traiter des commandes, et en assurer le suivi"/>
        <s v="Transformer des produits de l’agriculture ou de l’élevage en produits destinés à la consommation alimentaire"/>
        <s v="Travailler avec des animaux"/>
        <s v="Travailler avec des chiffres, calculer, compter"/>
        <s v="Trouver une panne, déceler une anomalie, diagnostiquer un incident"/>
        <s v="Utiliser et régler des machines traditionnelles à commande manuelle spécifiques aux matériaux souples"/>
        <s v="Vendre"/>
        <s v="Contrôler et surveiller le fonctionnement d’équipements techniques"/>
        <s v="Faire de la musique : jouer d'un instrument, chanter, composer..."/>
        <s v="Réaliser des compositions originales en utilisant les arts plastiques : dessin, photographie, audiovisuel, design, peinture, sculpture..."/>
        <s v="S'exprimer par la parole de façon éloquente ou élégante, dans le but d'agir sur les opinions ou émotions des autres ; lire ou déclamer un texte avec les bonnes intonations."/>
      </sharedItems>
    </cacheField>
    <cacheField name="Sélection" numFmtId="0">
      <sharedItems containsBlank="1"/>
    </cacheField>
    <cacheField name="Contexte de la réalisation" numFmtId="0">
      <sharedItems containsBlank="1"/>
    </cacheField>
    <cacheField name="Je sais faire" numFmtId="1">
      <sharedItems containsString="0" containsBlank="1" containsNumber="1" containsInteger="1" minValue="3" maxValue="5"/>
    </cacheField>
    <cacheField name="J'aime faire" numFmtId="0">
      <sharedItems containsString="0" containsBlank="1" containsNumber="1" containsInteger="1" minValue="3" maxValue="5"/>
    </cacheField>
    <cacheField name="Je veux continuer à faire" numFmtId="0">
      <sharedItems containsString="0" containsBlank="1" containsNumber="1" containsInteger="1" minValue="3" maxValue="4"/>
    </cacheField>
    <cacheField name="Moyenne" numFmtId="0">
      <sharedItems containsSemiMixedTypes="0" containsString="0" containsNumber="1" containsInteger="1" minValue="0" maxValue="4"/>
    </cacheField>
    <cacheField name="Selection" numFmtId="0">
      <sharedItems containsSemiMixedTypes="0" containsString="0" containsNumber="1" containsInteger="1" minValue="0" maxValue="1" count="2">
        <n v="1"/>
        <n v="0"/>
      </sharedItems>
    </cacheField>
  </cacheFields>
  <extLst>
    <ext xmlns:x14="http://schemas.microsoft.com/office/spreadsheetml/2009/9/main" uri="{725AE2AE-9491-48be-B2B4-4EB974FC3084}">
      <x14:pivotCacheDefinition/>
    </ext>
  </extLst>
</pivotCacheDefinition>
</file>

<file path=xl/pivotCache/pivotCacheDefinition5.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OnLoad="1" refreshedBy="jeremie oriac" refreshedDate="44384.303085648149" createdVersion="5" refreshedVersion="7" minRefreshableVersion="3" recordCount="119" xr:uid="{00000000-000A-0000-FFFF-FFFF1A000000}">
  <cacheSource type="worksheet">
    <worksheetSource ref="A1:E120" sheet="Les compétences à développer"/>
  </cacheSource>
  <cacheFields count="5">
    <cacheField name="Domaine" numFmtId="0">
      <sharedItems count="7">
        <s v="Relationnel"/>
        <s v="Intellectuel"/>
        <s v="Réalisation"/>
        <s v="Physique et sensoriel"/>
        <s v="Communication"/>
        <s v="Management"/>
        <s v="Expression"/>
      </sharedItems>
    </cacheField>
    <cacheField name="Compétence à développer" numFmtId="0">
      <sharedItems/>
    </cacheField>
    <cacheField name="Sélection" numFmtId="0">
      <sharedItems containsBlank="1"/>
    </cacheField>
    <cacheField name="Commentaires" numFmtId="0">
      <sharedItems containsBlank="1"/>
    </cacheField>
    <cacheField name="Selection" numFmtId="0">
      <sharedItems containsSemiMixedTypes="0" containsString="0" containsNumber="1" containsInteger="1" minValue="0" maxValue="1" count="2">
        <n v="1"/>
        <n v="0"/>
      </sharedItems>
    </cacheField>
  </cacheFields>
  <extLst>
    <ext xmlns:x14="http://schemas.microsoft.com/office/spreadsheetml/2009/9/main" uri="{725AE2AE-9491-48be-B2B4-4EB974FC3084}">
      <x14:pivotCacheDefinition/>
    </ext>
  </extLst>
</pivotCacheDefinition>
</file>

<file path=xl/pivotCache/pivotCacheDefinition6.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OnLoad="1" refreshedBy="jeremie oriac" refreshedDate="44384.30308622685" createdVersion="5" refreshedVersion="7" minRefreshableVersion="3" recordCount="119" xr:uid="{00000000-000A-0000-FFFF-FFFF16000000}">
  <cacheSource type="worksheet">
    <worksheetSource ref="A2:H121" sheet="Mon portefeuille de compétences"/>
  </cacheSource>
  <cacheFields count="8">
    <cacheField name="Domaine" numFmtId="0">
      <sharedItems count="7">
        <s v="Relationnel"/>
        <s v="Intellectuel"/>
        <s v="Réalisation"/>
        <s v="Physique et sensoriel"/>
        <s v="Communication"/>
        <s v="Management"/>
        <s v="Expression"/>
      </sharedItems>
    </cacheField>
    <cacheField name="Compétence" numFmtId="0">
      <sharedItems count="119">
        <s v="Accueillir, recevoir des personnes (physiquement ou par téléphone)"/>
        <s v="Animer une réunion, des débats, une conférence"/>
        <s v="Analyser, traiter, exploiter des informations, des données en utilisant ou non des instruments"/>
        <s v="Réaliser des audits, étudier le marché, analyser des besoins, des demandes, des pratiques"/>
        <s v="Accompagner, guider, aider"/>
        <s v="Travailler en réseau, développer des partenariats, des relations professionnelles avec l’extérieur"/>
        <s v="Acheter, commander des produits, des matériaux"/>
        <s v="Alimenter une machine, vérifier son approvisionnement"/>
        <s v="Apporter une assistance technique, des conseils techniques à des collègues ou à des clients"/>
        <s v="Appliquer, poser des produits, des matériaux (isolants, enduits, anti corrosion, assainissement)"/>
        <s v="Approvisionner une machine, un poste de travail, un rayon en éléments nécessaires à la production ou à la vente et contrôler cet approvisionnement"/>
        <s v="Approvisionner un chantier"/>
        <s v="Assembler, monter, fixer des supports, des matériaux, des échafaudages (visser, boulonner, claveter, clouer, agrafer, etc.)"/>
        <s v="Assembler, monter des matériaux souples cuirs, tissus, papiers, films (coller, piquer, agrafer, riveter), façonner manuellement, imposer des feuilles"/>
        <s v="Assister des personnes, les protéger, les secourir, assurer leur sécurité, prévenir les risques"/>
        <s v="Assurer l’entretien courant de petit matériel et d’équipement, réaliser la maintenance préventive"/>
        <s v="Ausculter, examiner un patient"/>
        <s v="Exercer une activité physique dans les domaines sportif et artistique"/>
        <s v="Brancher, installer, raccorder du matériel électrique, électronique, informatique, de l’appareillage, des équipements"/>
        <s v="Chercher de l’information, de la documentation, collecter des données"/>
        <s v="Classer, trier, archiver (documents, peaux, tissus, échantillons, articles, etc.)"/>
        <s v="Coiffer, couper, sécher des cheveux, maquiller, manucurer, appliquer des produits"/>
        <s v="Conseiller"/>
        <s v="Contrôler l’authenticité, la recevabilité, la conformité, la régularité par rapport à des normes, règlements, procédures en vigueur"/>
        <s v="Contrôler la qualité, les pièces produites"/>
        <s v="Conditionner, emballer, ensacher, déballer, mettre en carton"/>
        <s v="Conduire une voiture, un bus, camion, un engin de nettoiement"/>
        <s v="Conduire un métro, un train, un loco tracteur"/>
        <s v="Conduire une moto, un vélo"/>
        <s v="Conduire un tracteur, des engins agricoles, des engins de travaux publics"/>
        <s v="Conduire un engin de levage, une grue, un engin de manutention"/>
        <s v="Conduire et surveiller une machine automatique, semi-automatique, des équipements automatisés"/>
        <s v="Cultiver, préparer les sols, semer, traiter, entretenir, récolter, stocker des céréales, des fruits, des végétaux"/>
        <s v="Cuisiner, confectionner et dresser des plats, préparer des repas"/>
        <s v="Dessiner, faire des croquis, faire des plans, manuellement ou sur informatique"/>
        <s v="Développer des photos, tirer des films, des épreuves"/>
        <s v="Établir un diagnostic, identifier les besoins d’une personne, d’un animal"/>
        <s v="Distribuer, transmettre du courrier, des documents"/>
        <s v="Écrire, réécrire, corriger des livres, des textes, des dialogues"/>
        <s v="Élaborer des budgets prévisionnels, des prix de revient"/>
        <s v="Encadrer, animer une équipe"/>
        <s v="Évaluer des acquis, des connaissances, des potentiels, des capacités, un handicap"/>
        <s v="Enseigner, transmettre des savoirs, des méthodes, donner des cours"/>
        <s v="Enregistrer des sons, des images"/>
        <s v="Établir un devis, évaluer un coût, un montant"/>
        <s v="Étiqueter des produits"/>
        <s v="Expertiser, évaluer un risque, un préjudice"/>
        <s v="Expérimenter, tester, faire des essais"/>
        <s v="Créer et fabriquer avec ses mains (bouquets, sculptures, vêtements, chapeaux, tapis, prototypes, maquettes, objets divers)"/>
        <s v="Faire de la recherche fondamentale ou appliquée"/>
        <s v="Maçonner, paver, poser des canalisations, des bordures, épandre, réaliser des travaux de terrassement"/>
        <s v="Faire des prélèvements, prélever des échantillons en cours de fabrication"/>
        <s v="Faire respecter la loi, la législation, l’ordre, les règles"/>
        <s v="Former des collègues, des collaborateurs"/>
        <s v="Gérer un stock"/>
        <s v="Gérer un budget"/>
        <s v="Gérer des équilibres biologiques, des phénomènes naturels, des environnements"/>
        <s v="Diriger une entreprise privée, définir sa stratégie"/>
        <s v="Guider la manœuvre sur des chantiers, des réseaux ferrés, des espaces aériens"/>
        <s v="Laver, nettoyer et entretenir, des tissus, des articles textiles, des vêtements, du linge, traiter des peaux"/>
        <s v="Lire, comprendre, interpréter un plan, schéma, un croquis"/>
        <s v="Livrer"/>
        <s v="Manipuler de l’argent, tenir une caisse, encaisser, transporter des fonds"/>
        <s v="Manipuler des explosifs, des armes à feu, des feux d’artifice"/>
        <s v="Mesurer, effectuer des relevés de cotes, utiliser des instruments de mesure"/>
        <s v="Mettre en forme, en page des documents, des tableaux, réaliser des maquettes « papier »"/>
        <s v="Mettre en marche et arrêter une machine, des installations, arrêter"/>
        <s v="Conduire un bateau, naviguer, pêcher"/>
        <s v="Nettoyer, assainir, désinfecter des lieux, des sols, des locaux"/>
        <s v="Nettoyer du matériel, de la vaisselle, des outils, stériliser des ustensiles"/>
        <s v="Négocier"/>
        <s v="Organiser, coordonner, planifier, répartir le travail"/>
        <s v="Parler, lire, traduire, interpréter des langues étrangères"/>
        <s v="Peindre, poser des revêtements souples ou rigides"/>
        <s v="Peser des marchandises, des ingrédients"/>
        <s v="Piloter un avion, un hélicoptère, un ULM"/>
        <s v="Photocopier, reproduire, faxer, des documents"/>
        <s v="Porter des charges"/>
        <s v="Poser, entretenir, réparer des cloisons, des vitres, des huisseries, des portes, des rideaux et des clôtures"/>
        <s v="Prendre des commandes"/>
        <s v="Préparer des produits, réaliser des préparations selon une prescription, doser"/>
        <s v="Préparer des matériaux"/>
        <s v="Prospecter"/>
        <s v="Questionner, investiguer, interviewer, enquêter"/>
        <s v="Ranger"/>
        <s v="Réaliser des travaux d’électricité (installation, dépannage) câbler des fils électriques"/>
        <s v="Réaliser des travaux de plomberie et de chauffage"/>
        <s v="Réaliser des tracés (plans d’ouvrage et reports sur le terrain)"/>
        <s v="Recruter, sélectionner des personnes"/>
        <s v="Rédiger des rapports, des notes, des synthèses"/>
        <s v="Établir et rédiger des notices, des fiches techniques"/>
        <s v="Régler du matériel, une machine, des appareils, étalonner un automate"/>
        <s v="Réguler des paramètres de fabrication, procéder aux ajustements nécessaires en cours de production, modifier des valeurs de consigne"/>
        <s v="Remplir des documents administratifs officiels, des contrats, des fiches d’intervention"/>
        <s v="Renseigner, informer, expliquer, diffuser de l’information"/>
        <s v="Rénover, restaurer, retoucher, remettre en état des objets, des vêtements, assurer les opérations de finition sur des petits objets"/>
        <s v="Réparer remettre en état du matériel, des machines, des appareils, des engins"/>
        <s v="Saisir des données sur informatique"/>
        <s v="Sanctionner"/>
        <s v="Se produire devant un public, des caméras ou en studio"/>
        <s v="Servir à manger, à boire, préparer des boissons, dresser une table"/>
        <s v="Soigner des personnes, des animaux"/>
        <s v="Se tenir informé, faire de la veille"/>
        <s v="S’occuper de personnes présentant des difficultés particulières hors problèmes de santé"/>
        <s v="Souder"/>
        <s v="Surveiller des lieux, des personnes, des équipements, des animaux"/>
        <s v="Téléphoner"/>
        <s v="Tenir à jour des fichiers, des dossiers, les actualiser"/>
        <s v="Traiter des commandes, et en assurer le suivi"/>
        <s v="Transformer des produits de l’agriculture ou de l’élevage en produits destinés à la consommation alimentaire"/>
        <s v="Travailler avec des animaux"/>
        <s v="Travailler avec des chiffres, calculer, compter"/>
        <s v="Trouver une panne, déceler une anomalie, diagnostiquer un incident"/>
        <s v="Utiliser et régler des machines traditionnelles à commande manuelle spécifiques aux matériaux souples"/>
        <s v="Vendre"/>
        <s v="Contrôler et surveiller le fonctionnement d’équipements techniques"/>
        <s v="Faire de la musique : jouer d'un instrument, chanter, composer..."/>
        <s v="Réaliser des compositions originales en utilisant les arts plastiques : dessin, photographie, audiovisuel, design, peinture, sculpture..."/>
        <s v="S'exprimer par la parole de façon éloquente ou élégante, dans le but d'agir sur les opinions ou émotions des autres ; lire ou déclamer un texte avec les bonnes intonations."/>
      </sharedItems>
    </cacheField>
    <cacheField name="Sélection" numFmtId="0">
      <sharedItems containsBlank="1"/>
    </cacheField>
    <cacheField name="Contexte de la réalisation" numFmtId="0">
      <sharedItems containsBlank="1"/>
    </cacheField>
    <cacheField name="Je sais faire" numFmtId="1">
      <sharedItems containsString="0" containsBlank="1" containsNumber="1" containsInteger="1" minValue="3" maxValue="5"/>
    </cacheField>
    <cacheField name="J'aime faire" numFmtId="0">
      <sharedItems containsString="0" containsBlank="1" containsNumber="1" containsInteger="1" minValue="3" maxValue="5"/>
    </cacheField>
    <cacheField name="Je veux continuer à faire" numFmtId="0">
      <sharedItems containsString="0" containsBlank="1" containsNumber="1" containsInteger="1" minValue="3" maxValue="4"/>
    </cacheField>
    <cacheField name="Moyenne" numFmtId="0">
      <sharedItems containsSemiMixedTypes="0" containsString="0" containsNumber="1" containsInteger="1" minValue="0" maxValue="5" count="4">
        <n v="4"/>
        <n v="3"/>
        <n v="0"/>
        <n v="5" u="1"/>
      </sharedItems>
    </cacheField>
  </cacheFields>
  <extLst>
    <ext xmlns:x14="http://schemas.microsoft.com/office/spreadsheetml/2009/9/main" uri="{725AE2AE-9491-48be-B2B4-4EB974FC3084}">
      <x14:pivotCacheDefinition/>
    </ext>
  </extLst>
</pivotCacheDefinition>
</file>

<file path=xl/pivotCache/pivotCacheDefinition7.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OnLoad="1" refreshedBy="jeremie oriac" refreshedDate="44384.303086689812" createdVersion="5" refreshedVersion="7" minRefreshableVersion="3" recordCount="119" xr:uid="{00000000-000A-0000-FFFF-FFFF11000000}">
  <cacheSource type="worksheet">
    <worksheetSource ref="A1:F120" sheet="Les compétences à développer"/>
  </cacheSource>
  <cacheFields count="6">
    <cacheField name="Domaine" numFmtId="0">
      <sharedItems count="7">
        <s v="Relationnel"/>
        <s v="Intellectuel"/>
        <s v="Réalisation"/>
        <s v="Physique et sensoriel"/>
        <s v="Communication"/>
        <s v="Management"/>
        <s v="Expression"/>
      </sharedItems>
    </cacheField>
    <cacheField name="Compétence à développer" numFmtId="0">
      <sharedItems/>
    </cacheField>
    <cacheField name="Sélection" numFmtId="0">
      <sharedItems containsBlank="1"/>
    </cacheField>
    <cacheField name="Commentaires" numFmtId="0">
      <sharedItems containsBlank="1"/>
    </cacheField>
    <cacheField name="Selection" numFmtId="0">
      <sharedItems containsSemiMixedTypes="0" containsString="0" containsNumber="1" containsInteger="1" minValue="0" maxValue="1"/>
    </cacheField>
    <cacheField name="Compétence que je veux garder ou que je veux développer" numFmtId="0">
      <sharedItems containsSemiMixedTypes="0" containsString="0" containsNumber="1" containsInteger="1" minValue="0" maxValue="1" count="2">
        <n v="1"/>
        <n v="0"/>
      </sharedItems>
    </cacheField>
  </cacheFields>
  <extLst>
    <ext xmlns:x14="http://schemas.microsoft.com/office/spreadsheetml/2009/9/main" uri="{725AE2AE-9491-48be-B2B4-4EB974FC3084}">
      <x14:pivotCacheDefinition/>
    </ext>
  </extLst>
</pivotCacheDefinition>
</file>

<file path=xl/pivotCache/pivotCacheDefinition8.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OnLoad="1" refreshedBy="jeremie oriac" refreshedDate="44384.303087499997" createdVersion="5" refreshedVersion="7" minRefreshableVersion="3" recordCount="119" xr:uid="{00000000-000A-0000-FFFF-FFFF0D000000}">
  <cacheSource type="worksheet">
    <worksheetSource ref="A2:G121" sheet="Mon portefeuille de compétences"/>
  </cacheSource>
  <cacheFields count="7">
    <cacheField name="Domaine" numFmtId="0">
      <sharedItems count="7">
        <s v="Relationnel"/>
        <s v="Intellectuel"/>
        <s v="Réalisation"/>
        <s v="Physique et sensoriel"/>
        <s v="Communication"/>
        <s v="Management"/>
        <s v="Expression"/>
      </sharedItems>
    </cacheField>
    <cacheField name="Compétence" numFmtId="0">
      <sharedItems count="119">
        <s v="Accueillir, recevoir des personnes (physiquement ou par téléphone)"/>
        <s v="Animer une réunion, des débats, une conférence"/>
        <s v="Analyser, traiter, exploiter des informations, des données en utilisant ou non des instruments"/>
        <s v="Réaliser des audits, étudier le marché, analyser des besoins, des demandes, des pratiques"/>
        <s v="Accompagner, guider, aider"/>
        <s v="Travailler en réseau, développer des partenariats, des relations professionnelles avec l’extérieur"/>
        <s v="Acheter, commander des produits, des matériaux"/>
        <s v="Alimenter une machine, vérifier son approvisionnement"/>
        <s v="Apporter une assistance technique, des conseils techniques à des collègues ou à des clients"/>
        <s v="Appliquer, poser des produits, des matériaux (isolants, enduits, anti corrosion, assainissement)"/>
        <s v="Approvisionner une machine, un poste de travail, un rayon en éléments nécessaires à la production ou à la vente et contrôler cet approvisionnement"/>
        <s v="Approvisionner un chantier"/>
        <s v="Assembler, monter, fixer des supports, des matériaux, des échafaudages (visser, boulonner, claveter, clouer, agrafer, etc.)"/>
        <s v="Assembler, monter des matériaux souples cuirs, tissus, papiers, films (coller, piquer, agrafer, riveter), façonner manuellement, imposer des feuilles"/>
        <s v="Assister des personnes, les protéger, les secourir, assurer leur sécurité, prévenir les risques"/>
        <s v="Assurer l’entretien courant de petit matériel et d’équipement, réaliser la maintenance préventive"/>
        <s v="Ausculter, examiner un patient"/>
        <s v="Exercer une activité physique dans les domaines sportif et artistique"/>
        <s v="Brancher, installer, raccorder du matériel électrique, électronique, informatique, de l’appareillage, des équipements"/>
        <s v="Chercher de l’information, de la documentation, collecter des données"/>
        <s v="Classer, trier, archiver (documents, peaux, tissus, échantillons, articles, etc.)"/>
        <s v="Coiffer, couper, sécher des cheveux, maquiller, manucurer, appliquer des produits"/>
        <s v="Conseiller"/>
        <s v="Contrôler l’authenticité, la recevabilité, la conformité, la régularité par rapport à des normes, règlements, procédures en vigueur"/>
        <s v="Contrôler la qualité, les pièces produites"/>
        <s v="Conditionner, emballer, ensacher, déballer, mettre en carton"/>
        <s v="Conduire une voiture, un bus, camion, un engin de nettoiement"/>
        <s v="Conduire un métro, un train, un loco tracteur"/>
        <s v="Conduire une moto, un vélo"/>
        <s v="Conduire un tracteur, des engins agricoles, des engins de travaux publics"/>
        <s v="Conduire un engin de levage, une grue, un engin de manutention"/>
        <s v="Conduire et surveiller une machine automatique, semi-automatique, des équipements automatisés"/>
        <s v="Cultiver, préparer les sols, semer, traiter, entretenir, récolter, stocker des céréales, des fruits, des végétaux"/>
        <s v="Cuisiner, confectionner et dresser des plats, préparer des repas"/>
        <s v="Dessiner, faire des croquis, faire des plans, manuellement ou sur informatique"/>
        <s v="Développer des photos, tirer des films, des épreuves"/>
        <s v="Établir un diagnostic, identifier les besoins d’une personne, d’un animal"/>
        <s v="Distribuer, transmettre du courrier, des documents"/>
        <s v="Écrire, réécrire, corriger des livres, des textes, des dialogues"/>
        <s v="Élaborer des budgets prévisionnels, des prix de revient"/>
        <s v="Encadrer, animer une équipe"/>
        <s v="Évaluer des acquis, des connaissances, des potentiels, des capacités, un handicap"/>
        <s v="Enseigner, transmettre des savoirs, des méthodes, donner des cours"/>
        <s v="Enregistrer des sons, des images"/>
        <s v="Établir un devis, évaluer un coût, un montant"/>
        <s v="Étiqueter des produits"/>
        <s v="Expertiser, évaluer un risque, un préjudice"/>
        <s v="Expérimenter, tester, faire des essais"/>
        <s v="Créer et fabriquer avec ses mains (bouquets, sculptures, vêtements, chapeaux, tapis, prototypes, maquettes, objets divers)"/>
        <s v="Faire de la recherche fondamentale ou appliquée"/>
        <s v="Maçonner, paver, poser des canalisations, des bordures, épandre, réaliser des travaux de terrassement"/>
        <s v="Faire des prélèvements, prélever des échantillons en cours de fabrication"/>
        <s v="Faire respecter la loi, la législation, l’ordre, les règles"/>
        <s v="Former des collègues, des collaborateurs"/>
        <s v="Gérer un stock"/>
        <s v="Gérer un budget"/>
        <s v="Gérer des équilibres biologiques, des phénomènes naturels, des environnements"/>
        <s v="Diriger une entreprise privée, définir sa stratégie"/>
        <s v="Guider la manœuvre sur des chantiers, des réseaux ferrés, des espaces aériens"/>
        <s v="Laver, nettoyer et entretenir, des tissus, des articles textiles, des vêtements, du linge, traiter des peaux"/>
        <s v="Lire, comprendre, interpréter un plan, schéma, un croquis"/>
        <s v="Livrer"/>
        <s v="Manipuler de l’argent, tenir une caisse, encaisser, transporter des fonds"/>
        <s v="Manipuler des explosifs, des armes à feu, des feux d’artifice"/>
        <s v="Mesurer, effectuer des relevés de cotes, utiliser des instruments de mesure"/>
        <s v="Mettre en forme, en page des documents, des tableaux, réaliser des maquettes « papier »"/>
        <s v="Mettre en marche et arrêter une machine, des installations, arrêter"/>
        <s v="Conduire un bateau, naviguer, pêcher"/>
        <s v="Nettoyer, assainir, désinfecter des lieux, des sols, des locaux"/>
        <s v="Nettoyer du matériel, de la vaisselle, des outils, stériliser des ustensiles"/>
        <s v="Négocier"/>
        <s v="Organiser, coordonner, planifier, répartir le travail"/>
        <s v="Parler, lire, traduire, interpréter des langues étrangères"/>
        <s v="Peindre, poser des revêtements souples ou rigides"/>
        <s v="Peser des marchandises, des ingrédients"/>
        <s v="Piloter un avion, un hélicoptère, un ULM"/>
        <s v="Photocopier, reproduire, faxer, des documents"/>
        <s v="Porter des charges"/>
        <s v="Poser, entretenir, réparer des cloisons, des vitres, des huisseries, des portes, des rideaux et des clôtures"/>
        <s v="Prendre des commandes"/>
        <s v="Préparer des produits, réaliser des préparations selon une prescription, doser"/>
        <s v="Préparer des matériaux"/>
        <s v="Prospecter"/>
        <s v="Questionner, investiguer, interviewer, enquêter"/>
        <s v="Ranger"/>
        <s v="Réaliser des travaux d’électricité (installation, dépannage) câbler des fils électriques"/>
        <s v="Réaliser des travaux de plomberie et de chauffage"/>
        <s v="Réaliser des tracés (plans d’ouvrage et reports sur le terrain)"/>
        <s v="Recruter, sélectionner des personnes"/>
        <s v="Rédiger des rapports, des notes, des synthèses"/>
        <s v="Établir et rédiger des notices, des fiches techniques"/>
        <s v="Régler du matériel, une machine, des appareils, étalonner un automate"/>
        <s v="Réguler des paramètres de fabrication, procéder aux ajustements nécessaires en cours de production, modifier des valeurs de consigne"/>
        <s v="Remplir des documents administratifs officiels, des contrats, des fiches d’intervention"/>
        <s v="Renseigner, informer, expliquer, diffuser de l’information"/>
        <s v="Rénover, restaurer, retoucher, remettre en état des objets, des vêtements, assurer les opérations de finition sur des petits objets"/>
        <s v="Réparer remettre en état du matériel, des machines, des appareils, des engins"/>
        <s v="Saisir des données sur informatique"/>
        <s v="Sanctionner"/>
        <s v="Se produire devant un public, des caméras ou en studio"/>
        <s v="Servir à manger, à boire, préparer des boissons, dresser une table"/>
        <s v="Soigner des personnes, des animaux"/>
        <s v="Se tenir informé, faire de la veille"/>
        <s v="S’occuper de personnes présentant des difficultés particulières hors problèmes de santé"/>
        <s v="Souder"/>
        <s v="Surveiller des lieux, des personnes, des équipements, des animaux"/>
        <s v="Téléphoner"/>
        <s v="Tenir à jour des fichiers, des dossiers, les actualiser"/>
        <s v="Traiter des commandes, et en assurer le suivi"/>
        <s v="Transformer des produits de l’agriculture ou de l’élevage en produits destinés à la consommation alimentaire"/>
        <s v="Travailler avec des animaux"/>
        <s v="Travailler avec des chiffres, calculer, compter"/>
        <s v="Trouver une panne, déceler une anomalie, diagnostiquer un incident"/>
        <s v="Utiliser et régler des machines traditionnelles à commande manuelle spécifiques aux matériaux souples"/>
        <s v="Vendre"/>
        <s v="Contrôler et surveiller le fonctionnement d’équipements techniques"/>
        <s v="Faire de la musique : jouer d'un instrument, chanter, composer..."/>
        <s v="Réaliser des compositions originales en utilisant les arts plastiques : dessin, photographie, audiovisuel, design, peinture, sculpture..."/>
        <s v="S'exprimer par la parole de façon éloquente ou élégante, dans le but d'agir sur les opinions ou émotions des autres ; lire ou déclamer un texte avec les bonnes intonations."/>
      </sharedItems>
    </cacheField>
    <cacheField name="Sélection" numFmtId="0">
      <sharedItems containsBlank="1"/>
    </cacheField>
    <cacheField name="Contexte de la réalisation" numFmtId="0">
      <sharedItems containsBlank="1"/>
    </cacheField>
    <cacheField name="Je sais faire" numFmtId="1">
      <sharedItems containsString="0" containsBlank="1" containsNumber="1" containsInteger="1" minValue="3" maxValue="5" count="4">
        <n v="5"/>
        <n v="3"/>
        <m/>
        <n v="4" u="1"/>
      </sharedItems>
    </cacheField>
    <cacheField name="J'aime faire" numFmtId="0">
      <sharedItems containsString="0" containsBlank="1" containsNumber="1" containsInteger="1" minValue="3" maxValue="5" count="4">
        <n v="4"/>
        <n v="3"/>
        <n v="5"/>
        <m/>
      </sharedItems>
    </cacheField>
    <cacheField name="Je veux continuer à faire" numFmtId="0">
      <sharedItems containsString="0" containsBlank="1" containsNumber="1" containsInteger="1" minValue="3" maxValue="4"/>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19">
  <r>
    <x v="0"/>
    <s v="Accueillir, recevoir des personnes (physiquement ou par téléphone)"/>
    <s v="x"/>
    <s v="dans mon dernier job, depuis 6 ans, au quotidien à l'accueil. Principalement par téléphone 70 % et en physique 30%. Parfois j'utilisais l'anglais 20 % des personnes accueillies. "/>
    <n v="5"/>
    <n v="4"/>
    <n v="3"/>
    <n v="4"/>
    <n v="1"/>
    <n v="1"/>
    <n v="1"/>
  </r>
  <r>
    <x v="0"/>
    <s v="Animer une réunion, des débats, une conférence"/>
    <s v="x"/>
    <s v="sur des sujets très spécifiquement liés à mon métier à l'accueil, j'ai pu animer des réunions sur l'aspect sécurité et règles de fonctionemment parking. Déploiement pour tout le personnel en 2019 et 2 fois par an pour les nouveaux embauchés"/>
    <n v="3"/>
    <n v="3"/>
    <n v="3"/>
    <n v="3"/>
    <n v="1"/>
    <n v="1"/>
    <n v="1"/>
  </r>
  <r>
    <x v="1"/>
    <s v="Analyser, traiter, exploiter des informations, des données en utilisant ou non des instruments"/>
    <s v="x"/>
    <s v="analyse de données chiffrées en provenance de la centrale achats. Vérification de leur véracité avec l'outil de gestion. Recherche et correction si besoin"/>
    <n v="3"/>
    <n v="5"/>
    <n v="4"/>
    <n v="4"/>
    <n v="1"/>
    <n v="1"/>
    <n v="1"/>
  </r>
  <r>
    <x v="1"/>
    <s v="Réaliser des audits, étudier le marché, analyser des besoins, des demandes, des pratiques"/>
    <s v="x"/>
    <m/>
    <m/>
    <m/>
    <m/>
    <n v="0"/>
    <n v="1"/>
    <n v="0"/>
    <n v="0"/>
  </r>
  <r>
    <x v="0"/>
    <s v="Accompagner, guider, aider"/>
    <s v="x"/>
    <m/>
    <m/>
    <m/>
    <m/>
    <n v="0"/>
    <n v="1"/>
    <n v="0"/>
    <n v="0"/>
  </r>
  <r>
    <x v="0"/>
    <s v="Travailler en réseau, développer des partenariats, des relations professionnelles avec l’extérieur"/>
    <s v="x"/>
    <m/>
    <m/>
    <m/>
    <m/>
    <n v="0"/>
    <n v="1"/>
    <n v="0"/>
    <n v="0"/>
  </r>
  <r>
    <x v="2"/>
    <s v="Acheter, commander des produits, des matériaux"/>
    <s v="x"/>
    <m/>
    <m/>
    <m/>
    <m/>
    <n v="0"/>
    <n v="1"/>
    <n v="0"/>
    <n v="0"/>
  </r>
  <r>
    <x v="2"/>
    <s v="Alimenter une machine, vérifier son approvisionnement"/>
    <s v="x"/>
    <m/>
    <m/>
    <m/>
    <m/>
    <n v="0"/>
    <n v="1"/>
    <n v="0"/>
    <n v="0"/>
  </r>
  <r>
    <x v="1"/>
    <s v="Apporter une assistance technique, des conseils techniques à des collègues ou à des clients"/>
    <s v="x"/>
    <m/>
    <m/>
    <m/>
    <m/>
    <n v="0"/>
    <n v="1"/>
    <n v="0"/>
    <n v="0"/>
  </r>
  <r>
    <x v="2"/>
    <s v="Appliquer, poser des produits, des matériaux (isolants, enduits, anti corrosion, assainissement)"/>
    <s v="x"/>
    <m/>
    <m/>
    <m/>
    <m/>
    <n v="0"/>
    <n v="1"/>
    <n v="0"/>
    <n v="0"/>
  </r>
  <r>
    <x v="2"/>
    <s v="Approvisionner une machine, un poste de travail, un rayon en éléments nécessaires à la production ou à la vente et contrôler cet approvisionnement"/>
    <m/>
    <s v=" "/>
    <m/>
    <m/>
    <m/>
    <n v="0"/>
    <n v="0"/>
    <n v="0"/>
    <n v="0"/>
  </r>
  <r>
    <x v="2"/>
    <s v="Approvisionner un chantier"/>
    <s v="x"/>
    <m/>
    <m/>
    <m/>
    <m/>
    <n v="0"/>
    <n v="1"/>
    <n v="0"/>
    <n v="0"/>
  </r>
  <r>
    <x v="2"/>
    <s v="Assembler, monter, fixer des supports, des matériaux, des échafaudages (visser, boulonner, claveter, clouer, agrafer, etc.)"/>
    <m/>
    <m/>
    <m/>
    <m/>
    <m/>
    <n v="0"/>
    <n v="0"/>
    <n v="0"/>
    <n v="0"/>
  </r>
  <r>
    <x v="2"/>
    <s v="Assembler, monter des matériaux souples cuirs, tissus, papiers, films (coller, piquer, agrafer, riveter), façonner manuellement, imposer des feuilles"/>
    <m/>
    <m/>
    <m/>
    <m/>
    <m/>
    <n v="0"/>
    <n v="0"/>
    <n v="0"/>
    <n v="0"/>
  </r>
  <r>
    <x v="0"/>
    <s v="Assister des personnes, les protéger, les secourir, assurer leur sécurité, prévenir les risques"/>
    <m/>
    <m/>
    <m/>
    <m/>
    <m/>
    <n v="0"/>
    <n v="0"/>
    <n v="0"/>
    <n v="0"/>
  </r>
  <r>
    <x v="2"/>
    <s v="Assurer l’entretien courant de petit matériel et d’équipement, réaliser la maintenance préventive"/>
    <m/>
    <m/>
    <m/>
    <m/>
    <m/>
    <n v="0"/>
    <n v="0"/>
    <n v="0"/>
    <n v="0"/>
  </r>
  <r>
    <x v="0"/>
    <s v="Ausculter, examiner un patient"/>
    <m/>
    <m/>
    <m/>
    <m/>
    <m/>
    <n v="0"/>
    <n v="0"/>
    <n v="0"/>
    <n v="0"/>
  </r>
  <r>
    <x v="3"/>
    <s v="Exercer une activité physique dans les domaines sportif et artistique"/>
    <m/>
    <m/>
    <m/>
    <m/>
    <m/>
    <n v="0"/>
    <n v="0"/>
    <n v="0"/>
    <n v="0"/>
  </r>
  <r>
    <x v="2"/>
    <s v="Brancher, installer, raccorder du matériel électrique, électronique, informatique, de l’appareillage, des équipements"/>
    <m/>
    <m/>
    <m/>
    <m/>
    <m/>
    <n v="0"/>
    <n v="0"/>
    <n v="0"/>
    <n v="0"/>
  </r>
  <r>
    <x v="1"/>
    <s v="Chercher de l’information, de la documentation, collecter des données"/>
    <m/>
    <m/>
    <m/>
    <m/>
    <m/>
    <n v="0"/>
    <n v="0"/>
    <n v="0"/>
    <n v="0"/>
  </r>
  <r>
    <x v="1"/>
    <s v="Classer, trier, archiver (documents, peaux, tissus, échantillons, articles, etc.)"/>
    <m/>
    <m/>
    <m/>
    <m/>
    <m/>
    <n v="0"/>
    <n v="0"/>
    <n v="0"/>
    <n v="0"/>
  </r>
  <r>
    <x v="2"/>
    <s v="Coiffer, couper, sécher des cheveux, maquiller, manucurer, appliquer des produits"/>
    <m/>
    <m/>
    <m/>
    <m/>
    <m/>
    <n v="0"/>
    <n v="0"/>
    <n v="0"/>
    <n v="0"/>
  </r>
  <r>
    <x v="0"/>
    <s v="Conseiller"/>
    <m/>
    <m/>
    <m/>
    <m/>
    <m/>
    <n v="0"/>
    <n v="0"/>
    <n v="0"/>
    <n v="0"/>
  </r>
  <r>
    <x v="1"/>
    <s v="Contrôler l’authenticité, la recevabilité, la conformité, la régularité par rapport à des normes, règlements, procédures en vigueur"/>
    <m/>
    <m/>
    <m/>
    <m/>
    <m/>
    <n v="0"/>
    <n v="0"/>
    <n v="0"/>
    <n v="0"/>
  </r>
  <r>
    <x v="1"/>
    <s v="Contrôler la qualité, les pièces produites"/>
    <m/>
    <m/>
    <m/>
    <m/>
    <m/>
    <n v="0"/>
    <n v="0"/>
    <n v="0"/>
    <n v="0"/>
  </r>
  <r>
    <x v="2"/>
    <s v="Conditionner, emballer, ensacher, déballer, mettre en carton"/>
    <m/>
    <m/>
    <m/>
    <m/>
    <m/>
    <n v="0"/>
    <n v="0"/>
    <n v="0"/>
    <n v="0"/>
  </r>
  <r>
    <x v="2"/>
    <s v="Conduire une voiture, un bus, camion, un engin de nettoiement"/>
    <m/>
    <m/>
    <m/>
    <m/>
    <m/>
    <n v="0"/>
    <n v="0"/>
    <n v="0"/>
    <n v="0"/>
  </r>
  <r>
    <x v="2"/>
    <s v="Conduire un métro, un train, un loco tracteur"/>
    <m/>
    <m/>
    <m/>
    <m/>
    <m/>
    <n v="0"/>
    <n v="0"/>
    <n v="0"/>
    <n v="0"/>
  </r>
  <r>
    <x v="2"/>
    <s v="Conduire une moto, un vélo"/>
    <m/>
    <m/>
    <m/>
    <m/>
    <m/>
    <n v="0"/>
    <n v="0"/>
    <n v="0"/>
    <n v="0"/>
  </r>
  <r>
    <x v="2"/>
    <s v="Conduire un tracteur, des engins agricoles, des engins de travaux publics"/>
    <m/>
    <m/>
    <m/>
    <m/>
    <m/>
    <n v="0"/>
    <n v="0"/>
    <n v="0"/>
    <n v="0"/>
  </r>
  <r>
    <x v="2"/>
    <s v="Conduire un engin de levage, une grue, un engin de manutention"/>
    <m/>
    <m/>
    <m/>
    <m/>
    <m/>
    <n v="0"/>
    <n v="0"/>
    <n v="0"/>
    <n v="0"/>
  </r>
  <r>
    <x v="2"/>
    <s v="Conduire et surveiller une machine automatique, semi-automatique, des équipements automatisés"/>
    <m/>
    <m/>
    <m/>
    <m/>
    <m/>
    <n v="0"/>
    <n v="0"/>
    <n v="0"/>
    <n v="0"/>
  </r>
  <r>
    <x v="2"/>
    <s v="Cultiver, préparer les sols, semer, traiter, entretenir, récolter, stocker des céréales, des fruits, des végétaux"/>
    <m/>
    <m/>
    <m/>
    <m/>
    <m/>
    <n v="0"/>
    <n v="0"/>
    <n v="0"/>
    <n v="0"/>
  </r>
  <r>
    <x v="2"/>
    <s v="Cuisiner, confectionner et dresser des plats, préparer des repas"/>
    <m/>
    <m/>
    <m/>
    <m/>
    <m/>
    <n v="0"/>
    <n v="0"/>
    <n v="0"/>
    <n v="0"/>
  </r>
  <r>
    <x v="2"/>
    <s v="Dessiner, faire des croquis, faire des plans, manuellement ou sur informatique"/>
    <m/>
    <m/>
    <m/>
    <m/>
    <m/>
    <n v="0"/>
    <n v="0"/>
    <n v="0"/>
    <n v="0"/>
  </r>
  <r>
    <x v="3"/>
    <s v="Développer des photos, tirer des films, des épreuves"/>
    <m/>
    <m/>
    <m/>
    <m/>
    <m/>
    <n v="0"/>
    <n v="0"/>
    <n v="0"/>
    <n v="0"/>
  </r>
  <r>
    <x v="0"/>
    <s v="Établir un diagnostic, identifier les besoins d’une personne, d’un animal"/>
    <m/>
    <m/>
    <m/>
    <m/>
    <m/>
    <n v="0"/>
    <n v="0"/>
    <n v="0"/>
    <n v="0"/>
  </r>
  <r>
    <x v="2"/>
    <s v="Distribuer, transmettre du courrier, des documents"/>
    <m/>
    <m/>
    <m/>
    <m/>
    <m/>
    <n v="0"/>
    <n v="0"/>
    <n v="0"/>
    <n v="0"/>
  </r>
  <r>
    <x v="4"/>
    <s v="Écrire, réécrire, corriger des livres, des textes, des dialogues"/>
    <m/>
    <m/>
    <m/>
    <m/>
    <m/>
    <n v="0"/>
    <n v="0"/>
    <n v="0"/>
    <n v="0"/>
  </r>
  <r>
    <x v="1"/>
    <s v="Élaborer des budgets prévisionnels, des prix de revient"/>
    <m/>
    <m/>
    <m/>
    <m/>
    <m/>
    <n v="0"/>
    <n v="0"/>
    <n v="0"/>
    <n v="0"/>
  </r>
  <r>
    <x v="5"/>
    <s v="Encadrer, animer une équipe"/>
    <m/>
    <m/>
    <m/>
    <m/>
    <m/>
    <n v="0"/>
    <n v="0"/>
    <n v="0"/>
    <n v="0"/>
  </r>
  <r>
    <x v="5"/>
    <s v="Évaluer des acquis, des connaissances, des potentiels, des capacités, un handicap"/>
    <m/>
    <m/>
    <m/>
    <m/>
    <m/>
    <n v="0"/>
    <n v="0"/>
    <n v="0"/>
    <n v="0"/>
  </r>
  <r>
    <x v="5"/>
    <s v="Enseigner, transmettre des savoirs, des méthodes, donner des cours"/>
    <m/>
    <m/>
    <m/>
    <m/>
    <m/>
    <n v="0"/>
    <n v="0"/>
    <n v="0"/>
    <n v="0"/>
  </r>
  <r>
    <x v="6"/>
    <s v="Enregistrer des sons, des images"/>
    <m/>
    <m/>
    <m/>
    <m/>
    <m/>
    <n v="0"/>
    <n v="0"/>
    <n v="0"/>
    <n v="0"/>
  </r>
  <r>
    <x v="1"/>
    <s v="Établir un devis, évaluer un coût, un montant"/>
    <m/>
    <m/>
    <m/>
    <m/>
    <m/>
    <n v="0"/>
    <n v="0"/>
    <n v="0"/>
    <n v="0"/>
  </r>
  <r>
    <x v="2"/>
    <s v="Étiqueter des produits"/>
    <m/>
    <m/>
    <m/>
    <m/>
    <m/>
    <n v="0"/>
    <n v="0"/>
    <n v="0"/>
    <n v="0"/>
  </r>
  <r>
    <x v="2"/>
    <s v="Expertiser, évaluer un risque, un préjudice"/>
    <m/>
    <m/>
    <m/>
    <m/>
    <m/>
    <n v="0"/>
    <n v="0"/>
    <n v="0"/>
    <n v="0"/>
  </r>
  <r>
    <x v="2"/>
    <s v="Expérimenter, tester, faire des essais"/>
    <m/>
    <m/>
    <m/>
    <m/>
    <m/>
    <n v="0"/>
    <n v="0"/>
    <n v="0"/>
    <n v="0"/>
  </r>
  <r>
    <x v="6"/>
    <s v="Créer et fabriquer avec ses mains (bouquets, sculptures, vêtements, chapeaux, tapis, prototypes, maquettes, objets divers)"/>
    <m/>
    <m/>
    <m/>
    <m/>
    <m/>
    <n v="0"/>
    <n v="0"/>
    <n v="0"/>
    <n v="0"/>
  </r>
  <r>
    <x v="2"/>
    <s v="Faire de la recherche fondamentale ou appliquée"/>
    <m/>
    <m/>
    <m/>
    <m/>
    <m/>
    <n v="0"/>
    <n v="0"/>
    <n v="0"/>
    <n v="0"/>
  </r>
  <r>
    <x v="2"/>
    <s v="Maçonner, paver, poser des canalisations, des bordures, épandre, réaliser des travaux de terrassement"/>
    <m/>
    <m/>
    <m/>
    <m/>
    <m/>
    <n v="0"/>
    <n v="0"/>
    <n v="0"/>
    <n v="0"/>
  </r>
  <r>
    <x v="1"/>
    <s v="Faire des prélèvements, prélever des échantillons en cours de fabrication"/>
    <m/>
    <m/>
    <m/>
    <m/>
    <m/>
    <n v="0"/>
    <n v="0"/>
    <n v="0"/>
    <n v="0"/>
  </r>
  <r>
    <x v="5"/>
    <s v="Faire respecter la loi, la législation, l’ordre, les règles"/>
    <m/>
    <m/>
    <m/>
    <m/>
    <m/>
    <n v="0"/>
    <n v="0"/>
    <n v="0"/>
    <n v="0"/>
  </r>
  <r>
    <x v="5"/>
    <s v="Former des collègues, des collaborateurs"/>
    <m/>
    <m/>
    <m/>
    <m/>
    <m/>
    <n v="0"/>
    <n v="0"/>
    <n v="0"/>
    <n v="0"/>
  </r>
  <r>
    <x v="1"/>
    <s v="Gérer un stock"/>
    <m/>
    <m/>
    <m/>
    <m/>
    <m/>
    <n v="0"/>
    <n v="0"/>
    <n v="0"/>
    <n v="0"/>
  </r>
  <r>
    <x v="1"/>
    <s v="Gérer un budget"/>
    <m/>
    <m/>
    <m/>
    <m/>
    <m/>
    <n v="0"/>
    <n v="0"/>
    <n v="0"/>
    <n v="0"/>
  </r>
  <r>
    <x v="2"/>
    <s v="Gérer des équilibres biologiques, des phénomènes naturels, des environnements"/>
    <m/>
    <m/>
    <m/>
    <m/>
    <m/>
    <n v="0"/>
    <n v="0"/>
    <n v="0"/>
    <n v="0"/>
  </r>
  <r>
    <x v="5"/>
    <s v="Diriger une entreprise privée, définir sa stratégie"/>
    <m/>
    <m/>
    <m/>
    <m/>
    <m/>
    <n v="0"/>
    <n v="0"/>
    <n v="0"/>
    <n v="0"/>
  </r>
  <r>
    <x v="4"/>
    <s v="Guider la manœuvre sur des chantiers, des réseaux ferrés, des espaces aériens"/>
    <m/>
    <m/>
    <m/>
    <m/>
    <m/>
    <n v="0"/>
    <n v="0"/>
    <n v="0"/>
    <n v="0"/>
  </r>
  <r>
    <x v="2"/>
    <s v="Laver, nettoyer et entretenir, des tissus, des articles textiles, des vêtements, du linge, traiter des peaux"/>
    <m/>
    <m/>
    <m/>
    <m/>
    <m/>
    <n v="0"/>
    <n v="0"/>
    <n v="0"/>
    <n v="0"/>
  </r>
  <r>
    <x v="1"/>
    <s v="Lire, comprendre, interpréter un plan, schéma, un croquis"/>
    <m/>
    <m/>
    <m/>
    <m/>
    <m/>
    <n v="0"/>
    <n v="0"/>
    <n v="0"/>
    <n v="0"/>
  </r>
  <r>
    <x v="2"/>
    <s v="Livrer"/>
    <m/>
    <m/>
    <m/>
    <m/>
    <m/>
    <n v="0"/>
    <n v="0"/>
    <n v="0"/>
    <n v="0"/>
  </r>
  <r>
    <x v="1"/>
    <s v="Manipuler de l’argent, tenir une caisse, encaisser, transporter des fonds"/>
    <m/>
    <m/>
    <m/>
    <m/>
    <m/>
    <n v="0"/>
    <n v="0"/>
    <n v="0"/>
    <n v="0"/>
  </r>
  <r>
    <x v="2"/>
    <s v="Manipuler des explosifs, des armes à feu, des feux d’artifice"/>
    <m/>
    <m/>
    <m/>
    <m/>
    <m/>
    <n v="0"/>
    <n v="0"/>
    <n v="0"/>
    <n v="0"/>
  </r>
  <r>
    <x v="1"/>
    <s v="Mesurer, effectuer des relevés de cotes, utiliser des instruments de mesure"/>
    <m/>
    <m/>
    <m/>
    <m/>
    <m/>
    <n v="0"/>
    <n v="0"/>
    <n v="0"/>
    <n v="0"/>
  </r>
  <r>
    <x v="4"/>
    <s v="Mettre en forme, en page des documents, des tableaux, réaliser des maquettes « papier »"/>
    <m/>
    <m/>
    <m/>
    <m/>
    <m/>
    <n v="0"/>
    <n v="0"/>
    <n v="0"/>
    <n v="0"/>
  </r>
  <r>
    <x v="2"/>
    <s v="Mettre en marche et arrêter une machine, des installations, arrêter"/>
    <m/>
    <m/>
    <m/>
    <m/>
    <m/>
    <n v="0"/>
    <n v="0"/>
    <n v="0"/>
    <n v="0"/>
  </r>
  <r>
    <x v="2"/>
    <s v="Conduire un bateau, naviguer, pêcher"/>
    <m/>
    <m/>
    <m/>
    <m/>
    <m/>
    <n v="0"/>
    <n v="0"/>
    <n v="0"/>
    <n v="0"/>
  </r>
  <r>
    <x v="2"/>
    <s v="Nettoyer, assainir, désinfecter des lieux, des sols, des locaux"/>
    <m/>
    <m/>
    <m/>
    <m/>
    <m/>
    <n v="0"/>
    <n v="0"/>
    <n v="0"/>
    <n v="0"/>
  </r>
  <r>
    <x v="2"/>
    <s v="Nettoyer du matériel, de la vaisselle, des outils, stériliser des ustensiles"/>
    <m/>
    <m/>
    <m/>
    <m/>
    <m/>
    <n v="0"/>
    <n v="0"/>
    <n v="0"/>
    <n v="0"/>
  </r>
  <r>
    <x v="0"/>
    <s v="Négocier"/>
    <m/>
    <m/>
    <m/>
    <m/>
    <m/>
    <n v="0"/>
    <n v="0"/>
    <n v="0"/>
    <n v="0"/>
  </r>
  <r>
    <x v="5"/>
    <s v="Organiser, coordonner, planifier, répartir le travail"/>
    <m/>
    <m/>
    <m/>
    <m/>
    <m/>
    <n v="0"/>
    <n v="0"/>
    <n v="0"/>
    <n v="0"/>
  </r>
  <r>
    <x v="4"/>
    <s v="Parler, lire, traduire, interpréter des langues étrangères"/>
    <m/>
    <m/>
    <m/>
    <m/>
    <m/>
    <n v="0"/>
    <n v="0"/>
    <n v="0"/>
    <n v="0"/>
  </r>
  <r>
    <x v="2"/>
    <s v="Peindre, poser des revêtements souples ou rigides"/>
    <m/>
    <m/>
    <m/>
    <m/>
    <m/>
    <n v="0"/>
    <n v="0"/>
    <n v="0"/>
    <n v="0"/>
  </r>
  <r>
    <x v="2"/>
    <s v="Peser des marchandises, des ingrédients"/>
    <m/>
    <m/>
    <m/>
    <m/>
    <m/>
    <n v="0"/>
    <n v="0"/>
    <n v="0"/>
    <n v="0"/>
  </r>
  <r>
    <x v="2"/>
    <s v="Piloter un avion, un hélicoptère, un ULM"/>
    <m/>
    <m/>
    <m/>
    <m/>
    <m/>
    <n v="0"/>
    <n v="0"/>
    <n v="0"/>
    <n v="0"/>
  </r>
  <r>
    <x v="2"/>
    <s v="Photocopier, reproduire, faxer, des documents"/>
    <m/>
    <m/>
    <m/>
    <m/>
    <m/>
    <n v="0"/>
    <n v="0"/>
    <n v="0"/>
    <n v="0"/>
  </r>
  <r>
    <x v="3"/>
    <s v="Porter des charges"/>
    <m/>
    <m/>
    <m/>
    <m/>
    <m/>
    <n v="0"/>
    <n v="0"/>
    <n v="0"/>
    <n v="0"/>
  </r>
  <r>
    <x v="2"/>
    <s v="Poser, entretenir, réparer des cloisons, des vitres, des huisseries, des portes, des rideaux et des clôtures"/>
    <m/>
    <m/>
    <m/>
    <m/>
    <m/>
    <n v="0"/>
    <n v="0"/>
    <n v="0"/>
    <n v="0"/>
  </r>
  <r>
    <x v="2"/>
    <s v="Prendre des commandes"/>
    <m/>
    <m/>
    <m/>
    <m/>
    <m/>
    <n v="0"/>
    <n v="0"/>
    <n v="0"/>
    <n v="0"/>
  </r>
  <r>
    <x v="2"/>
    <s v="Préparer des produits, réaliser des préparations selon une prescription, doser"/>
    <m/>
    <m/>
    <m/>
    <m/>
    <m/>
    <n v="0"/>
    <n v="0"/>
    <n v="0"/>
    <n v="0"/>
  </r>
  <r>
    <x v="2"/>
    <s v="Préparer des matériaux"/>
    <m/>
    <m/>
    <m/>
    <m/>
    <m/>
    <n v="0"/>
    <n v="0"/>
    <n v="0"/>
    <n v="0"/>
  </r>
  <r>
    <x v="4"/>
    <s v="Prospecter"/>
    <m/>
    <m/>
    <m/>
    <m/>
    <m/>
    <n v="0"/>
    <n v="0"/>
    <n v="0"/>
    <n v="0"/>
  </r>
  <r>
    <x v="1"/>
    <s v="Questionner, investiguer, interviewer, enquêter"/>
    <m/>
    <m/>
    <m/>
    <m/>
    <m/>
    <n v="0"/>
    <n v="0"/>
    <n v="0"/>
    <n v="0"/>
  </r>
  <r>
    <x v="2"/>
    <s v="Ranger"/>
    <m/>
    <m/>
    <m/>
    <m/>
    <m/>
    <n v="0"/>
    <n v="0"/>
    <n v="0"/>
    <n v="0"/>
  </r>
  <r>
    <x v="2"/>
    <s v="Réaliser des travaux d’électricité (installation, dépannage) câbler des fils électriques"/>
    <m/>
    <m/>
    <m/>
    <m/>
    <m/>
    <n v="0"/>
    <n v="0"/>
    <n v="0"/>
    <n v="0"/>
  </r>
  <r>
    <x v="2"/>
    <s v="Réaliser des travaux de plomberie et de chauffage"/>
    <m/>
    <m/>
    <m/>
    <m/>
    <m/>
    <n v="0"/>
    <n v="0"/>
    <n v="0"/>
    <n v="0"/>
  </r>
  <r>
    <x v="2"/>
    <s v="Réaliser des tracés (plans d’ouvrage et reports sur le terrain)"/>
    <m/>
    <m/>
    <m/>
    <m/>
    <m/>
    <n v="0"/>
    <n v="0"/>
    <n v="0"/>
    <n v="0"/>
  </r>
  <r>
    <x v="1"/>
    <s v="Recruter, sélectionner des personnes"/>
    <m/>
    <m/>
    <m/>
    <m/>
    <m/>
    <n v="0"/>
    <n v="0"/>
    <n v="0"/>
    <n v="0"/>
  </r>
  <r>
    <x v="4"/>
    <s v="Rédiger des rapports, des notes, des synthèses"/>
    <m/>
    <m/>
    <m/>
    <m/>
    <m/>
    <n v="0"/>
    <n v="0"/>
    <n v="0"/>
    <n v="0"/>
  </r>
  <r>
    <x v="4"/>
    <s v="Établir et rédiger des notices, des fiches techniques"/>
    <m/>
    <m/>
    <m/>
    <m/>
    <m/>
    <n v="0"/>
    <n v="0"/>
    <n v="0"/>
    <n v="0"/>
  </r>
  <r>
    <x v="2"/>
    <s v="Régler du matériel, une machine, des appareils, étalonner un automate"/>
    <m/>
    <m/>
    <m/>
    <m/>
    <m/>
    <n v="0"/>
    <n v="0"/>
    <n v="0"/>
    <n v="0"/>
  </r>
  <r>
    <x v="2"/>
    <s v="Réguler des paramètres de fabrication, procéder aux ajustements nécessaires en cours de production, modifier des valeurs de consigne"/>
    <m/>
    <m/>
    <m/>
    <m/>
    <m/>
    <n v="0"/>
    <n v="0"/>
    <n v="0"/>
    <n v="0"/>
  </r>
  <r>
    <x v="4"/>
    <s v="Remplir des documents administratifs officiels, des contrats, des fiches d’intervention"/>
    <m/>
    <m/>
    <m/>
    <m/>
    <m/>
    <n v="0"/>
    <n v="0"/>
    <n v="0"/>
    <n v="0"/>
  </r>
  <r>
    <x v="4"/>
    <s v="Renseigner, informer, expliquer, diffuser de l’information"/>
    <m/>
    <m/>
    <m/>
    <m/>
    <m/>
    <n v="0"/>
    <n v="0"/>
    <n v="0"/>
    <n v="0"/>
  </r>
  <r>
    <x v="2"/>
    <s v="Rénover, restaurer, retoucher, remettre en état des objets, des vêtements, assurer les opérations de finition sur des petits objets"/>
    <m/>
    <m/>
    <m/>
    <m/>
    <m/>
    <n v="0"/>
    <n v="0"/>
    <n v="0"/>
    <n v="0"/>
  </r>
  <r>
    <x v="2"/>
    <s v="Réparer remettre en état du matériel, des machines, des appareils, des engins"/>
    <m/>
    <m/>
    <m/>
    <m/>
    <m/>
    <n v="0"/>
    <n v="0"/>
    <n v="0"/>
    <n v="0"/>
  </r>
  <r>
    <x v="2"/>
    <s v="Saisir des données sur informatique"/>
    <m/>
    <m/>
    <m/>
    <m/>
    <m/>
    <n v="0"/>
    <n v="0"/>
    <n v="0"/>
    <n v="0"/>
  </r>
  <r>
    <x v="5"/>
    <s v="Sanctionner"/>
    <m/>
    <m/>
    <m/>
    <m/>
    <m/>
    <n v="0"/>
    <n v="0"/>
    <n v="0"/>
    <n v="0"/>
  </r>
  <r>
    <x v="4"/>
    <s v="Se produire devant un public, des caméras ou en studio"/>
    <m/>
    <m/>
    <m/>
    <m/>
    <m/>
    <n v="0"/>
    <n v="0"/>
    <n v="0"/>
    <n v="0"/>
  </r>
  <r>
    <x v="2"/>
    <s v="Servir à manger, à boire, préparer des boissons, dresser une table"/>
    <m/>
    <m/>
    <m/>
    <m/>
    <m/>
    <n v="0"/>
    <n v="0"/>
    <n v="0"/>
    <n v="0"/>
  </r>
  <r>
    <x v="0"/>
    <s v="Soigner des personnes, des animaux"/>
    <m/>
    <m/>
    <m/>
    <m/>
    <m/>
    <n v="0"/>
    <n v="0"/>
    <n v="0"/>
    <n v="0"/>
  </r>
  <r>
    <x v="1"/>
    <s v="Se tenir informé, faire de la veille"/>
    <m/>
    <m/>
    <m/>
    <m/>
    <m/>
    <n v="0"/>
    <n v="0"/>
    <n v="0"/>
    <n v="0"/>
  </r>
  <r>
    <x v="0"/>
    <s v="S’occuper de personnes présentant des difficultés particulières hors problèmes de santé"/>
    <m/>
    <m/>
    <m/>
    <m/>
    <m/>
    <n v="0"/>
    <n v="0"/>
    <n v="0"/>
    <n v="0"/>
  </r>
  <r>
    <x v="2"/>
    <s v="Souder"/>
    <m/>
    <m/>
    <m/>
    <m/>
    <m/>
    <n v="0"/>
    <n v="0"/>
    <n v="0"/>
    <n v="0"/>
  </r>
  <r>
    <x v="3"/>
    <s v="Surveiller des lieux, des personnes, des équipements, des animaux"/>
    <m/>
    <m/>
    <m/>
    <m/>
    <m/>
    <n v="0"/>
    <n v="0"/>
    <n v="0"/>
    <n v="0"/>
  </r>
  <r>
    <x v="4"/>
    <s v="Téléphoner"/>
    <m/>
    <m/>
    <m/>
    <m/>
    <m/>
    <n v="0"/>
    <n v="0"/>
    <n v="0"/>
    <n v="0"/>
  </r>
  <r>
    <x v="4"/>
    <s v="Tenir à jour des fichiers, des dossiers, les actualiser"/>
    <m/>
    <m/>
    <m/>
    <m/>
    <m/>
    <n v="0"/>
    <n v="0"/>
    <n v="0"/>
    <n v="0"/>
  </r>
  <r>
    <x v="1"/>
    <s v="Traiter des commandes, et en assurer le suivi"/>
    <m/>
    <m/>
    <m/>
    <m/>
    <m/>
    <n v="0"/>
    <n v="0"/>
    <n v="0"/>
    <n v="0"/>
  </r>
  <r>
    <x v="2"/>
    <s v="Transformer des produits de l’agriculture ou de l’élevage en produits destinés à la consommation alimentaire"/>
    <m/>
    <m/>
    <m/>
    <m/>
    <m/>
    <n v="0"/>
    <n v="0"/>
    <n v="0"/>
    <n v="0"/>
  </r>
  <r>
    <x v="3"/>
    <s v="Travailler avec des animaux"/>
    <m/>
    <m/>
    <m/>
    <m/>
    <m/>
    <n v="0"/>
    <n v="0"/>
    <n v="0"/>
    <n v="0"/>
  </r>
  <r>
    <x v="1"/>
    <s v="Travailler avec des chiffres, calculer, compter"/>
    <m/>
    <m/>
    <m/>
    <m/>
    <m/>
    <n v="0"/>
    <n v="0"/>
    <n v="0"/>
    <n v="0"/>
  </r>
  <r>
    <x v="1"/>
    <s v="Trouver une panne, déceler une anomalie, diagnostiquer un incident"/>
    <m/>
    <m/>
    <m/>
    <m/>
    <m/>
    <n v="0"/>
    <n v="0"/>
    <n v="0"/>
    <n v="0"/>
  </r>
  <r>
    <x v="2"/>
    <s v="Utiliser et régler des machines traditionnelles à commande manuelle spécifiques aux matériaux souples"/>
    <m/>
    <m/>
    <m/>
    <m/>
    <m/>
    <n v="0"/>
    <n v="0"/>
    <n v="0"/>
    <n v="0"/>
  </r>
  <r>
    <x v="0"/>
    <s v="Vendre"/>
    <m/>
    <m/>
    <m/>
    <m/>
    <m/>
    <n v="0"/>
    <n v="0"/>
    <n v="0"/>
    <n v="0"/>
  </r>
  <r>
    <x v="2"/>
    <s v="Contrôler et surveiller le fonctionnement d’équipements techniques"/>
    <m/>
    <m/>
    <m/>
    <m/>
    <m/>
    <n v="0"/>
    <n v="0"/>
    <n v="0"/>
    <n v="0"/>
  </r>
  <r>
    <x v="6"/>
    <s v="Faire de la musique : jouer d'un instrument, chanter, composer..."/>
    <m/>
    <m/>
    <m/>
    <m/>
    <m/>
    <n v="0"/>
    <n v="0"/>
    <n v="0"/>
    <n v="0"/>
  </r>
  <r>
    <x v="6"/>
    <s v="Réaliser des compositions originales en utilisant les arts plastiques : dessin, photographie, audiovisuel, design, peinture, sculpture..."/>
    <m/>
    <m/>
    <m/>
    <m/>
    <m/>
    <n v="0"/>
    <n v="0"/>
    <n v="0"/>
    <n v="0"/>
  </r>
  <r>
    <x v="6"/>
    <s v="S'exprimer par la parole de façon éloquente ou élégante, dans le but d'agir sur les opinions ou émotions des autres ; lire ou déclamer un texte avec les bonnes intonations."/>
    <m/>
    <m/>
    <m/>
    <m/>
    <m/>
    <n v="0"/>
    <n v="0"/>
    <n v="0"/>
    <n v="0"/>
  </r>
</pivotCacheRecords>
</file>

<file path=xl/pivotCache/pivotCacheRecords2.xml><?xml version="1.0" encoding="utf-8"?>
<pivotCacheRecords xmlns="http://schemas.openxmlformats.org/spreadsheetml/2006/main" xmlns:r="http://schemas.openxmlformats.org/officeDocument/2006/relationships" count="119">
  <r>
    <x v="0"/>
    <s v="Accueillir, recevoir des personnes (physiquement ou par téléphone)"/>
    <s v="x"/>
    <s v="dans mon dernier job, depuis 6 ans, au quotidien à l'accueil. Principalement par téléphone 70 % et en physique 30%. Parfois j'utilisais l'anglais 20 % des personnes accueillies. "/>
    <n v="5"/>
    <n v="4"/>
    <n v="3"/>
    <n v="4"/>
    <n v="1"/>
    <n v="1"/>
  </r>
  <r>
    <x v="0"/>
    <s v="Animer une réunion, des débats, une conférence"/>
    <s v="x"/>
    <s v="sur des sujets très spécifiquement liés à mon métier à l'accueil, j'ai pu animer des réunions sur l'aspect sécurité et règles de fonctionemment parking. Déploiement pour tout le personnel en 2019 et 2 fois par an pour les nouveaux embauchés"/>
    <n v="3"/>
    <n v="3"/>
    <n v="3"/>
    <n v="3"/>
    <n v="1"/>
    <n v="1"/>
  </r>
  <r>
    <x v="1"/>
    <s v="Analyser, traiter, exploiter des informations, des données en utilisant ou non des instruments"/>
    <s v="x"/>
    <s v="analyse de données chiffrées en provenance de la centrale achats. Vérification de leur véracité avec l'outil de gestion. Recherche et correction si besoin"/>
    <n v="3"/>
    <n v="5"/>
    <n v="4"/>
    <n v="4"/>
    <n v="1"/>
    <n v="1"/>
  </r>
  <r>
    <x v="1"/>
    <s v="Réaliser des audits, étudier le marché, analyser des besoins, des demandes, des pratiques"/>
    <s v="x"/>
    <m/>
    <m/>
    <m/>
    <m/>
    <n v="0"/>
    <n v="1"/>
    <n v="0"/>
  </r>
  <r>
    <x v="0"/>
    <s v="Accompagner, guider, aider"/>
    <s v="x"/>
    <m/>
    <m/>
    <m/>
    <m/>
    <n v="0"/>
    <n v="1"/>
    <n v="0"/>
  </r>
  <r>
    <x v="0"/>
    <s v="Travailler en réseau, développer des partenariats, des relations professionnelles avec l’extérieur"/>
    <s v="x"/>
    <m/>
    <m/>
    <m/>
    <m/>
    <n v="0"/>
    <n v="1"/>
    <n v="0"/>
  </r>
  <r>
    <x v="2"/>
    <s v="Acheter, commander des produits, des matériaux"/>
    <s v="x"/>
    <m/>
    <m/>
    <m/>
    <m/>
    <n v="0"/>
    <n v="1"/>
    <n v="0"/>
  </r>
  <r>
    <x v="2"/>
    <s v="Alimenter une machine, vérifier son approvisionnement"/>
    <s v="x"/>
    <m/>
    <m/>
    <m/>
    <m/>
    <n v="0"/>
    <n v="1"/>
    <n v="0"/>
  </r>
  <r>
    <x v="1"/>
    <s v="Apporter une assistance technique, des conseils techniques à des collègues ou à des clients"/>
    <s v="x"/>
    <m/>
    <m/>
    <m/>
    <m/>
    <n v="0"/>
    <n v="1"/>
    <n v="0"/>
  </r>
  <r>
    <x v="2"/>
    <s v="Appliquer, poser des produits, des matériaux (isolants, enduits, anti corrosion, assainissement)"/>
    <s v="x"/>
    <m/>
    <m/>
    <m/>
    <m/>
    <n v="0"/>
    <n v="1"/>
    <n v="0"/>
  </r>
  <r>
    <x v="2"/>
    <s v="Approvisionner une machine, un poste de travail, un rayon en éléments nécessaires à la production ou à la vente et contrôler cet approvisionnement"/>
    <m/>
    <s v=" "/>
    <m/>
    <m/>
    <m/>
    <n v="0"/>
    <n v="0"/>
    <n v="0"/>
  </r>
  <r>
    <x v="2"/>
    <s v="Approvisionner un chantier"/>
    <s v="x"/>
    <m/>
    <m/>
    <m/>
    <m/>
    <n v="0"/>
    <n v="1"/>
    <n v="0"/>
  </r>
  <r>
    <x v="2"/>
    <s v="Assembler, monter, fixer des supports, des matériaux, des échafaudages (visser, boulonner, claveter, clouer, agrafer, etc.)"/>
    <m/>
    <m/>
    <m/>
    <m/>
    <m/>
    <n v="0"/>
    <n v="0"/>
    <n v="0"/>
  </r>
  <r>
    <x v="2"/>
    <s v="Assembler, monter des matériaux souples cuirs, tissus, papiers, films (coller, piquer, agrafer, riveter), façonner manuellement, imposer des feuilles"/>
    <m/>
    <m/>
    <m/>
    <m/>
    <m/>
    <n v="0"/>
    <n v="0"/>
    <n v="0"/>
  </r>
  <r>
    <x v="0"/>
    <s v="Assister des personnes, les protéger, les secourir, assurer leur sécurité, prévenir les risques"/>
    <m/>
    <m/>
    <m/>
    <m/>
    <m/>
    <n v="0"/>
    <n v="0"/>
    <n v="0"/>
  </r>
  <r>
    <x v="2"/>
    <s v="Assurer l’entretien courant de petit matériel et d’équipement, réaliser la maintenance préventive"/>
    <m/>
    <m/>
    <m/>
    <m/>
    <m/>
    <n v="0"/>
    <n v="0"/>
    <n v="0"/>
  </r>
  <r>
    <x v="0"/>
    <s v="Ausculter, examiner un patient"/>
    <m/>
    <m/>
    <m/>
    <m/>
    <m/>
    <n v="0"/>
    <n v="0"/>
    <n v="0"/>
  </r>
  <r>
    <x v="3"/>
    <s v="Exercer une activité physique dans les domaines sportif et artistique"/>
    <m/>
    <m/>
    <m/>
    <m/>
    <m/>
    <n v="0"/>
    <n v="0"/>
    <n v="0"/>
  </r>
  <r>
    <x v="2"/>
    <s v="Brancher, installer, raccorder du matériel électrique, électronique, informatique, de l’appareillage, des équipements"/>
    <m/>
    <m/>
    <m/>
    <m/>
    <m/>
    <n v="0"/>
    <n v="0"/>
    <n v="0"/>
  </r>
  <r>
    <x v="1"/>
    <s v="Chercher de l’information, de la documentation, collecter des données"/>
    <m/>
    <m/>
    <m/>
    <m/>
    <m/>
    <n v="0"/>
    <n v="0"/>
    <n v="0"/>
  </r>
  <r>
    <x v="1"/>
    <s v="Classer, trier, archiver (documents, peaux, tissus, échantillons, articles, etc.)"/>
    <m/>
    <m/>
    <m/>
    <m/>
    <m/>
    <n v="0"/>
    <n v="0"/>
    <n v="0"/>
  </r>
  <r>
    <x v="2"/>
    <s v="Coiffer, couper, sécher des cheveux, maquiller, manucurer, appliquer des produits"/>
    <m/>
    <m/>
    <m/>
    <m/>
    <m/>
    <n v="0"/>
    <n v="0"/>
    <n v="0"/>
  </r>
  <r>
    <x v="0"/>
    <s v="Conseiller"/>
    <m/>
    <m/>
    <m/>
    <m/>
    <m/>
    <n v="0"/>
    <n v="0"/>
    <n v="0"/>
  </r>
  <r>
    <x v="1"/>
    <s v="Contrôler l’authenticité, la recevabilité, la conformité, la régularité par rapport à des normes, règlements, procédures en vigueur"/>
    <m/>
    <m/>
    <m/>
    <m/>
    <m/>
    <n v="0"/>
    <n v="0"/>
    <n v="0"/>
  </r>
  <r>
    <x v="1"/>
    <s v="Contrôler la qualité, les pièces produites"/>
    <m/>
    <m/>
    <m/>
    <m/>
    <m/>
    <n v="0"/>
    <n v="0"/>
    <n v="0"/>
  </r>
  <r>
    <x v="2"/>
    <s v="Conditionner, emballer, ensacher, déballer, mettre en carton"/>
    <m/>
    <m/>
    <m/>
    <m/>
    <m/>
    <n v="0"/>
    <n v="0"/>
    <n v="0"/>
  </r>
  <r>
    <x v="2"/>
    <s v="Conduire une voiture, un bus, camion, un engin de nettoiement"/>
    <m/>
    <m/>
    <m/>
    <m/>
    <m/>
    <n v="0"/>
    <n v="0"/>
    <n v="0"/>
  </r>
  <r>
    <x v="2"/>
    <s v="Conduire un métro, un train, un loco tracteur"/>
    <m/>
    <m/>
    <m/>
    <m/>
    <m/>
    <n v="0"/>
    <n v="0"/>
    <n v="0"/>
  </r>
  <r>
    <x v="2"/>
    <s v="Conduire une moto, un vélo"/>
    <m/>
    <m/>
    <m/>
    <m/>
    <m/>
    <n v="0"/>
    <n v="0"/>
    <n v="0"/>
  </r>
  <r>
    <x v="2"/>
    <s v="Conduire un tracteur, des engins agricoles, des engins de travaux publics"/>
    <m/>
    <m/>
    <m/>
    <m/>
    <m/>
    <n v="0"/>
    <n v="0"/>
    <n v="0"/>
  </r>
  <r>
    <x v="2"/>
    <s v="Conduire un engin de levage, une grue, un engin de manutention"/>
    <m/>
    <m/>
    <m/>
    <m/>
    <m/>
    <n v="0"/>
    <n v="0"/>
    <n v="0"/>
  </r>
  <r>
    <x v="2"/>
    <s v="Conduire et surveiller une machine automatique, semi-automatique, des équipements automatisés"/>
    <m/>
    <m/>
    <m/>
    <m/>
    <m/>
    <n v="0"/>
    <n v="0"/>
    <n v="0"/>
  </r>
  <r>
    <x v="2"/>
    <s v="Cultiver, préparer les sols, semer, traiter, entretenir, récolter, stocker des céréales, des fruits, des végétaux"/>
    <m/>
    <m/>
    <m/>
    <m/>
    <m/>
    <n v="0"/>
    <n v="0"/>
    <n v="0"/>
  </r>
  <r>
    <x v="2"/>
    <s v="Cuisiner, confectionner et dresser des plats, préparer des repas"/>
    <m/>
    <m/>
    <m/>
    <m/>
    <m/>
    <n v="0"/>
    <n v="0"/>
    <n v="0"/>
  </r>
  <r>
    <x v="2"/>
    <s v="Dessiner, faire des croquis, faire des plans, manuellement ou sur informatique"/>
    <m/>
    <m/>
    <m/>
    <m/>
    <m/>
    <n v="0"/>
    <n v="0"/>
    <n v="0"/>
  </r>
  <r>
    <x v="3"/>
    <s v="Développer des photos, tirer des films, des épreuves"/>
    <m/>
    <m/>
    <m/>
    <m/>
    <m/>
    <n v="0"/>
    <n v="0"/>
    <n v="0"/>
  </r>
  <r>
    <x v="0"/>
    <s v="Établir un diagnostic, identifier les besoins d’une personne, d’un animal"/>
    <m/>
    <m/>
    <m/>
    <m/>
    <m/>
    <n v="0"/>
    <n v="0"/>
    <n v="0"/>
  </r>
  <r>
    <x v="2"/>
    <s v="Distribuer, transmettre du courrier, des documents"/>
    <m/>
    <m/>
    <m/>
    <m/>
    <m/>
    <n v="0"/>
    <n v="0"/>
    <n v="0"/>
  </r>
  <r>
    <x v="4"/>
    <s v="Écrire, réécrire, corriger des livres, des textes, des dialogues"/>
    <m/>
    <m/>
    <m/>
    <m/>
    <m/>
    <n v="0"/>
    <n v="0"/>
    <n v="0"/>
  </r>
  <r>
    <x v="1"/>
    <s v="Élaborer des budgets prévisionnels, des prix de revient"/>
    <m/>
    <m/>
    <m/>
    <m/>
    <m/>
    <n v="0"/>
    <n v="0"/>
    <n v="0"/>
  </r>
  <r>
    <x v="5"/>
    <s v="Encadrer, animer une équipe"/>
    <m/>
    <m/>
    <m/>
    <m/>
    <m/>
    <n v="0"/>
    <n v="0"/>
    <n v="0"/>
  </r>
  <r>
    <x v="5"/>
    <s v="Évaluer des acquis, des connaissances, des potentiels, des capacités, un handicap"/>
    <m/>
    <m/>
    <m/>
    <m/>
    <m/>
    <n v="0"/>
    <n v="0"/>
    <n v="0"/>
  </r>
  <r>
    <x v="5"/>
    <s v="Enseigner, transmettre des savoirs, des méthodes, donner des cours"/>
    <m/>
    <m/>
    <m/>
    <m/>
    <m/>
    <n v="0"/>
    <n v="0"/>
    <n v="0"/>
  </r>
  <r>
    <x v="6"/>
    <s v="Enregistrer des sons, des images"/>
    <m/>
    <m/>
    <m/>
    <m/>
    <m/>
    <n v="0"/>
    <n v="0"/>
    <n v="0"/>
  </r>
  <r>
    <x v="1"/>
    <s v="Établir un devis, évaluer un coût, un montant"/>
    <m/>
    <m/>
    <m/>
    <m/>
    <m/>
    <n v="0"/>
    <n v="0"/>
    <n v="0"/>
  </r>
  <r>
    <x v="2"/>
    <s v="Étiqueter des produits"/>
    <m/>
    <m/>
    <m/>
    <m/>
    <m/>
    <n v="0"/>
    <n v="0"/>
    <n v="0"/>
  </r>
  <r>
    <x v="2"/>
    <s v="Expertiser, évaluer un risque, un préjudice"/>
    <m/>
    <m/>
    <m/>
    <m/>
    <m/>
    <n v="0"/>
    <n v="0"/>
    <n v="0"/>
  </r>
  <r>
    <x v="2"/>
    <s v="Expérimenter, tester, faire des essais"/>
    <m/>
    <m/>
    <m/>
    <m/>
    <m/>
    <n v="0"/>
    <n v="0"/>
    <n v="0"/>
  </r>
  <r>
    <x v="6"/>
    <s v="Créer et fabriquer avec ses mains (bouquets, sculptures, vêtements, chapeaux, tapis, prototypes, maquettes, objets divers)"/>
    <m/>
    <m/>
    <m/>
    <m/>
    <m/>
    <n v="0"/>
    <n v="0"/>
    <n v="0"/>
  </r>
  <r>
    <x v="2"/>
    <s v="Faire de la recherche fondamentale ou appliquée"/>
    <m/>
    <m/>
    <m/>
    <m/>
    <m/>
    <n v="0"/>
    <n v="0"/>
    <n v="0"/>
  </r>
  <r>
    <x v="2"/>
    <s v="Maçonner, paver, poser des canalisations, des bordures, épandre, réaliser des travaux de terrassement"/>
    <m/>
    <m/>
    <m/>
    <m/>
    <m/>
    <n v="0"/>
    <n v="0"/>
    <n v="0"/>
  </r>
  <r>
    <x v="1"/>
    <s v="Faire des prélèvements, prélever des échantillons en cours de fabrication"/>
    <m/>
    <m/>
    <m/>
    <m/>
    <m/>
    <n v="0"/>
    <n v="0"/>
    <n v="0"/>
  </r>
  <r>
    <x v="5"/>
    <s v="Faire respecter la loi, la législation, l’ordre, les règles"/>
    <m/>
    <m/>
    <m/>
    <m/>
    <m/>
    <n v="0"/>
    <n v="0"/>
    <n v="0"/>
  </r>
  <r>
    <x v="5"/>
    <s v="Former des collègues, des collaborateurs"/>
    <m/>
    <m/>
    <m/>
    <m/>
    <m/>
    <n v="0"/>
    <n v="0"/>
    <n v="0"/>
  </r>
  <r>
    <x v="1"/>
    <s v="Gérer un stock"/>
    <m/>
    <m/>
    <m/>
    <m/>
    <m/>
    <n v="0"/>
    <n v="0"/>
    <n v="0"/>
  </r>
  <r>
    <x v="1"/>
    <s v="Gérer un budget"/>
    <m/>
    <m/>
    <m/>
    <m/>
    <m/>
    <n v="0"/>
    <n v="0"/>
    <n v="0"/>
  </r>
  <r>
    <x v="2"/>
    <s v="Gérer des équilibres biologiques, des phénomènes naturels, des environnements"/>
    <m/>
    <m/>
    <m/>
    <m/>
    <m/>
    <n v="0"/>
    <n v="0"/>
    <n v="0"/>
  </r>
  <r>
    <x v="5"/>
    <s v="Diriger une entreprise privée, définir sa stratégie"/>
    <m/>
    <m/>
    <m/>
    <m/>
    <m/>
    <n v="0"/>
    <n v="0"/>
    <n v="0"/>
  </r>
  <r>
    <x v="4"/>
    <s v="Guider la manœuvre sur des chantiers, des réseaux ferrés, des espaces aériens"/>
    <m/>
    <m/>
    <m/>
    <m/>
    <m/>
    <n v="0"/>
    <n v="0"/>
    <n v="0"/>
  </r>
  <r>
    <x v="2"/>
    <s v="Laver, nettoyer et entretenir, des tissus, des articles textiles, des vêtements, du linge, traiter des peaux"/>
    <m/>
    <m/>
    <m/>
    <m/>
    <m/>
    <n v="0"/>
    <n v="0"/>
    <n v="0"/>
  </r>
  <r>
    <x v="1"/>
    <s v="Lire, comprendre, interpréter un plan, schéma, un croquis"/>
    <m/>
    <m/>
    <m/>
    <m/>
    <m/>
    <n v="0"/>
    <n v="0"/>
    <n v="0"/>
  </r>
  <r>
    <x v="2"/>
    <s v="Livrer"/>
    <m/>
    <m/>
    <m/>
    <m/>
    <m/>
    <n v="0"/>
    <n v="0"/>
    <n v="0"/>
  </r>
  <r>
    <x v="1"/>
    <s v="Manipuler de l’argent, tenir une caisse, encaisser, transporter des fonds"/>
    <m/>
    <m/>
    <m/>
    <m/>
    <m/>
    <n v="0"/>
    <n v="0"/>
    <n v="0"/>
  </r>
  <r>
    <x v="2"/>
    <s v="Manipuler des explosifs, des armes à feu, des feux d’artifice"/>
    <m/>
    <m/>
    <m/>
    <m/>
    <m/>
    <n v="0"/>
    <n v="0"/>
    <n v="0"/>
  </r>
  <r>
    <x v="1"/>
    <s v="Mesurer, effectuer des relevés de cotes, utiliser des instruments de mesure"/>
    <m/>
    <m/>
    <m/>
    <m/>
    <m/>
    <n v="0"/>
    <n v="0"/>
    <n v="0"/>
  </r>
  <r>
    <x v="4"/>
    <s v="Mettre en forme, en page des documents, des tableaux, réaliser des maquettes « papier »"/>
    <m/>
    <m/>
    <m/>
    <m/>
    <m/>
    <n v="0"/>
    <n v="0"/>
    <n v="0"/>
  </r>
  <r>
    <x v="2"/>
    <s v="Mettre en marche et arrêter une machine, des installations, arrêter"/>
    <m/>
    <m/>
    <m/>
    <m/>
    <m/>
    <n v="0"/>
    <n v="0"/>
    <n v="0"/>
  </r>
  <r>
    <x v="2"/>
    <s v="Conduire un bateau, naviguer, pêcher"/>
    <m/>
    <m/>
    <m/>
    <m/>
    <m/>
    <n v="0"/>
    <n v="0"/>
    <n v="0"/>
  </r>
  <r>
    <x v="2"/>
    <s v="Nettoyer, assainir, désinfecter des lieux, des sols, des locaux"/>
    <m/>
    <m/>
    <m/>
    <m/>
    <m/>
    <n v="0"/>
    <n v="0"/>
    <n v="0"/>
  </r>
  <r>
    <x v="2"/>
    <s v="Nettoyer du matériel, de la vaisselle, des outils, stériliser des ustensiles"/>
    <m/>
    <m/>
    <m/>
    <m/>
    <m/>
    <n v="0"/>
    <n v="0"/>
    <n v="0"/>
  </r>
  <r>
    <x v="0"/>
    <s v="Négocier"/>
    <m/>
    <m/>
    <m/>
    <m/>
    <m/>
    <n v="0"/>
    <n v="0"/>
    <n v="0"/>
  </r>
  <r>
    <x v="5"/>
    <s v="Organiser, coordonner, planifier, répartir le travail"/>
    <m/>
    <m/>
    <m/>
    <m/>
    <m/>
    <n v="0"/>
    <n v="0"/>
    <n v="0"/>
  </r>
  <r>
    <x v="4"/>
    <s v="Parler, lire, traduire, interpréter des langues étrangères"/>
    <m/>
    <m/>
    <m/>
    <m/>
    <m/>
    <n v="0"/>
    <n v="0"/>
    <n v="0"/>
  </r>
  <r>
    <x v="2"/>
    <s v="Peindre, poser des revêtements souples ou rigides"/>
    <m/>
    <m/>
    <m/>
    <m/>
    <m/>
    <n v="0"/>
    <n v="0"/>
    <n v="0"/>
  </r>
  <r>
    <x v="2"/>
    <s v="Peser des marchandises, des ingrédients"/>
    <m/>
    <m/>
    <m/>
    <m/>
    <m/>
    <n v="0"/>
    <n v="0"/>
    <n v="0"/>
  </r>
  <r>
    <x v="2"/>
    <s v="Piloter un avion, un hélicoptère, un ULM"/>
    <m/>
    <m/>
    <m/>
    <m/>
    <m/>
    <n v="0"/>
    <n v="0"/>
    <n v="0"/>
  </r>
  <r>
    <x v="2"/>
    <s v="Photocopier, reproduire, faxer, des documents"/>
    <m/>
    <m/>
    <m/>
    <m/>
    <m/>
    <n v="0"/>
    <n v="0"/>
    <n v="0"/>
  </r>
  <r>
    <x v="3"/>
    <s v="Porter des charges"/>
    <m/>
    <m/>
    <m/>
    <m/>
    <m/>
    <n v="0"/>
    <n v="0"/>
    <n v="0"/>
  </r>
  <r>
    <x v="2"/>
    <s v="Poser, entretenir, réparer des cloisons, des vitres, des huisseries, des portes, des rideaux et des clôtures"/>
    <m/>
    <m/>
    <m/>
    <m/>
    <m/>
    <n v="0"/>
    <n v="0"/>
    <n v="0"/>
  </r>
  <r>
    <x v="2"/>
    <s v="Prendre des commandes"/>
    <m/>
    <m/>
    <m/>
    <m/>
    <m/>
    <n v="0"/>
    <n v="0"/>
    <n v="0"/>
  </r>
  <r>
    <x v="2"/>
    <s v="Préparer des produits, réaliser des préparations selon une prescription, doser"/>
    <m/>
    <m/>
    <m/>
    <m/>
    <m/>
    <n v="0"/>
    <n v="0"/>
    <n v="0"/>
  </r>
  <r>
    <x v="2"/>
    <s v="Préparer des matériaux"/>
    <m/>
    <m/>
    <m/>
    <m/>
    <m/>
    <n v="0"/>
    <n v="0"/>
    <n v="0"/>
  </r>
  <r>
    <x v="4"/>
    <s v="Prospecter"/>
    <m/>
    <m/>
    <m/>
    <m/>
    <m/>
    <n v="0"/>
    <n v="0"/>
    <n v="0"/>
  </r>
  <r>
    <x v="1"/>
    <s v="Questionner, investiguer, interviewer, enquêter"/>
    <m/>
    <m/>
    <m/>
    <m/>
    <m/>
    <n v="0"/>
    <n v="0"/>
    <n v="0"/>
  </r>
  <r>
    <x v="2"/>
    <s v="Ranger"/>
    <m/>
    <m/>
    <m/>
    <m/>
    <m/>
    <n v="0"/>
    <n v="0"/>
    <n v="0"/>
  </r>
  <r>
    <x v="2"/>
    <s v="Réaliser des travaux d’électricité (installation, dépannage) câbler des fils électriques"/>
    <m/>
    <m/>
    <m/>
    <m/>
    <m/>
    <n v="0"/>
    <n v="0"/>
    <n v="0"/>
  </r>
  <r>
    <x v="2"/>
    <s v="Réaliser des travaux de plomberie et de chauffage"/>
    <m/>
    <m/>
    <m/>
    <m/>
    <m/>
    <n v="0"/>
    <n v="0"/>
    <n v="0"/>
  </r>
  <r>
    <x v="2"/>
    <s v="Réaliser des tracés (plans d’ouvrage et reports sur le terrain)"/>
    <m/>
    <m/>
    <m/>
    <m/>
    <m/>
    <n v="0"/>
    <n v="0"/>
    <n v="0"/>
  </r>
  <r>
    <x v="1"/>
    <s v="Recruter, sélectionner des personnes"/>
    <m/>
    <m/>
    <m/>
    <m/>
    <m/>
    <n v="0"/>
    <n v="0"/>
    <n v="0"/>
  </r>
  <r>
    <x v="4"/>
    <s v="Rédiger des rapports, des notes, des synthèses"/>
    <m/>
    <m/>
    <m/>
    <m/>
    <m/>
    <n v="0"/>
    <n v="0"/>
    <n v="0"/>
  </r>
  <r>
    <x v="4"/>
    <s v="Établir et rédiger des notices, des fiches techniques"/>
    <m/>
    <m/>
    <m/>
    <m/>
    <m/>
    <n v="0"/>
    <n v="0"/>
    <n v="0"/>
  </r>
  <r>
    <x v="2"/>
    <s v="Régler du matériel, une machine, des appareils, étalonner un automate"/>
    <m/>
    <m/>
    <m/>
    <m/>
    <m/>
    <n v="0"/>
    <n v="0"/>
    <n v="0"/>
  </r>
  <r>
    <x v="2"/>
    <s v="Réguler des paramètres de fabrication, procéder aux ajustements nécessaires en cours de production, modifier des valeurs de consigne"/>
    <m/>
    <m/>
    <m/>
    <m/>
    <m/>
    <n v="0"/>
    <n v="0"/>
    <n v="0"/>
  </r>
  <r>
    <x v="4"/>
    <s v="Remplir des documents administratifs officiels, des contrats, des fiches d’intervention"/>
    <m/>
    <m/>
    <m/>
    <m/>
    <m/>
    <n v="0"/>
    <n v="0"/>
    <n v="0"/>
  </r>
  <r>
    <x v="4"/>
    <s v="Renseigner, informer, expliquer, diffuser de l’information"/>
    <m/>
    <m/>
    <m/>
    <m/>
    <m/>
    <n v="0"/>
    <n v="0"/>
    <n v="0"/>
  </r>
  <r>
    <x v="2"/>
    <s v="Rénover, restaurer, retoucher, remettre en état des objets, des vêtements, assurer les opérations de finition sur des petits objets"/>
    <m/>
    <m/>
    <m/>
    <m/>
    <m/>
    <n v="0"/>
    <n v="0"/>
    <n v="0"/>
  </r>
  <r>
    <x v="2"/>
    <s v="Réparer remettre en état du matériel, des machines, des appareils, des engins"/>
    <m/>
    <m/>
    <m/>
    <m/>
    <m/>
    <n v="0"/>
    <n v="0"/>
    <n v="0"/>
  </r>
  <r>
    <x v="2"/>
    <s v="Saisir des données sur informatique"/>
    <m/>
    <m/>
    <m/>
    <m/>
    <m/>
    <n v="0"/>
    <n v="0"/>
    <n v="0"/>
  </r>
  <r>
    <x v="5"/>
    <s v="Sanctionner"/>
    <m/>
    <m/>
    <m/>
    <m/>
    <m/>
    <n v="0"/>
    <n v="0"/>
    <n v="0"/>
  </r>
  <r>
    <x v="4"/>
    <s v="Se produire devant un public, des caméras ou en studio"/>
    <m/>
    <m/>
    <m/>
    <m/>
    <m/>
    <n v="0"/>
    <n v="0"/>
    <n v="0"/>
  </r>
  <r>
    <x v="2"/>
    <s v="Servir à manger, à boire, préparer des boissons, dresser une table"/>
    <m/>
    <m/>
    <m/>
    <m/>
    <m/>
    <n v="0"/>
    <n v="0"/>
    <n v="0"/>
  </r>
  <r>
    <x v="0"/>
    <s v="Soigner des personnes, des animaux"/>
    <m/>
    <m/>
    <m/>
    <m/>
    <m/>
    <n v="0"/>
    <n v="0"/>
    <n v="0"/>
  </r>
  <r>
    <x v="1"/>
    <s v="Se tenir informé, faire de la veille"/>
    <m/>
    <m/>
    <m/>
    <m/>
    <m/>
    <n v="0"/>
    <n v="0"/>
    <n v="0"/>
  </r>
  <r>
    <x v="0"/>
    <s v="S’occuper de personnes présentant des difficultés particulières hors problèmes de santé"/>
    <m/>
    <m/>
    <m/>
    <m/>
    <m/>
    <n v="0"/>
    <n v="0"/>
    <n v="0"/>
  </r>
  <r>
    <x v="2"/>
    <s v="Souder"/>
    <m/>
    <m/>
    <m/>
    <m/>
    <m/>
    <n v="0"/>
    <n v="0"/>
    <n v="0"/>
  </r>
  <r>
    <x v="3"/>
    <s v="Surveiller des lieux, des personnes, des équipements, des animaux"/>
    <m/>
    <m/>
    <m/>
    <m/>
    <m/>
    <n v="0"/>
    <n v="0"/>
    <n v="0"/>
  </r>
  <r>
    <x v="4"/>
    <s v="Téléphoner"/>
    <m/>
    <m/>
    <m/>
    <m/>
    <m/>
    <n v="0"/>
    <n v="0"/>
    <n v="0"/>
  </r>
  <r>
    <x v="4"/>
    <s v="Tenir à jour des fichiers, des dossiers, les actualiser"/>
    <m/>
    <m/>
    <m/>
    <m/>
    <m/>
    <n v="0"/>
    <n v="0"/>
    <n v="0"/>
  </r>
  <r>
    <x v="1"/>
    <s v="Traiter des commandes, et en assurer le suivi"/>
    <m/>
    <m/>
    <m/>
    <m/>
    <m/>
    <n v="0"/>
    <n v="0"/>
    <n v="0"/>
  </r>
  <r>
    <x v="2"/>
    <s v="Transformer des produits de l’agriculture ou de l’élevage en produits destinés à la consommation alimentaire"/>
    <m/>
    <m/>
    <m/>
    <m/>
    <m/>
    <n v="0"/>
    <n v="0"/>
    <n v="0"/>
  </r>
  <r>
    <x v="3"/>
    <s v="Travailler avec des animaux"/>
    <m/>
    <m/>
    <m/>
    <m/>
    <m/>
    <n v="0"/>
    <n v="0"/>
    <n v="0"/>
  </r>
  <r>
    <x v="1"/>
    <s v="Travailler avec des chiffres, calculer, compter"/>
    <m/>
    <m/>
    <m/>
    <m/>
    <m/>
    <n v="0"/>
    <n v="0"/>
    <n v="0"/>
  </r>
  <r>
    <x v="1"/>
    <s v="Trouver une panne, déceler une anomalie, diagnostiquer un incident"/>
    <m/>
    <m/>
    <m/>
    <m/>
    <m/>
    <n v="0"/>
    <n v="0"/>
    <n v="0"/>
  </r>
  <r>
    <x v="2"/>
    <s v="Utiliser et régler des machines traditionnelles à commande manuelle spécifiques aux matériaux souples"/>
    <m/>
    <m/>
    <m/>
    <m/>
    <m/>
    <n v="0"/>
    <n v="0"/>
    <n v="0"/>
  </r>
  <r>
    <x v="0"/>
    <s v="Vendre"/>
    <m/>
    <m/>
    <m/>
    <m/>
    <m/>
    <n v="0"/>
    <n v="0"/>
    <n v="0"/>
  </r>
  <r>
    <x v="2"/>
    <s v="Contrôler et surveiller le fonctionnement d’équipements techniques"/>
    <m/>
    <m/>
    <m/>
    <m/>
    <m/>
    <n v="0"/>
    <n v="0"/>
    <n v="0"/>
  </r>
  <r>
    <x v="6"/>
    <s v="Faire de la musique : jouer d'un instrument, chanter, composer..."/>
    <m/>
    <m/>
    <m/>
    <m/>
    <m/>
    <n v="0"/>
    <n v="0"/>
    <n v="0"/>
  </r>
  <r>
    <x v="6"/>
    <s v="Réaliser des compositions originales en utilisant les arts plastiques : dessin, photographie, audiovisuel, design, peinture, sculpture..."/>
    <m/>
    <m/>
    <m/>
    <m/>
    <m/>
    <n v="0"/>
    <n v="0"/>
    <n v="0"/>
  </r>
  <r>
    <x v="6"/>
    <s v="S'exprimer par la parole de façon éloquente ou élégante, dans le but d'agir sur les opinions ou émotions des autres ; lire ou déclamer un texte avec les bonnes intonations."/>
    <m/>
    <m/>
    <m/>
    <m/>
    <m/>
    <n v="0"/>
    <n v="0"/>
    <n v="0"/>
  </r>
</pivotCacheRecords>
</file>

<file path=xl/pivotCache/pivotCacheRecords3.xml><?xml version="1.0" encoding="utf-8"?>
<pivotCacheRecords xmlns="http://schemas.openxmlformats.org/spreadsheetml/2006/main" xmlns:r="http://schemas.openxmlformats.org/officeDocument/2006/relationships" count="120">
  <r>
    <x v="0"/>
    <s v="Accueillir, recevoir des personnes (physiquement ou par téléphone)"/>
    <s v="x"/>
    <s v="dans mon dernier job, depuis 6 ans, au quotidien à l'accueil. Principalement par téléphone 70 % et en physique 30%. Parfois j'utilisais l'anglais 20 % des personnes accueillies. "/>
    <n v="5"/>
    <n v="4"/>
    <n v="3"/>
    <n v="4"/>
    <n v="1"/>
  </r>
  <r>
    <x v="0"/>
    <s v="Animer une réunion, des débats, une conférence"/>
    <s v="x"/>
    <s v="sur des sujets très spécifiquement liés à mon métier à l'accueil, j'ai pu animer des réunions sur l'aspect sécurité et règles de fonctionemment parking. Déploiement pour tout le personnel en 2019 et 2 fois par an pour les nouveaux embauchés"/>
    <n v="3"/>
    <n v="3"/>
    <n v="3"/>
    <n v="3"/>
    <n v="1"/>
  </r>
  <r>
    <x v="1"/>
    <s v="Analyser, traiter, exploiter des informations, des données en utilisant ou non des instruments"/>
    <s v="x"/>
    <s v="analyse de données chiffrées en provenance de la centrale achats. Vérification de leur véracité avec l'outil de gestion. Recherche et correction si besoin"/>
    <n v="3"/>
    <n v="5"/>
    <n v="4"/>
    <n v="4"/>
    <n v="1"/>
  </r>
  <r>
    <x v="1"/>
    <s v="Réaliser des audits, étudier le marché, analyser des besoins, des demandes, des pratiques"/>
    <s v="x"/>
    <m/>
    <m/>
    <m/>
    <m/>
    <n v="0"/>
    <n v="1"/>
  </r>
  <r>
    <x v="0"/>
    <s v="Accompagner, guider, aider"/>
    <s v="x"/>
    <m/>
    <m/>
    <m/>
    <m/>
    <n v="0"/>
    <n v="1"/>
  </r>
  <r>
    <x v="0"/>
    <s v="Travailler en réseau, développer des partenariats, des relations professionnelles avec l’extérieur"/>
    <s v="x"/>
    <m/>
    <m/>
    <m/>
    <m/>
    <n v="0"/>
    <n v="1"/>
  </r>
  <r>
    <x v="2"/>
    <s v="Acheter, commander des produits, des matériaux"/>
    <s v="x"/>
    <m/>
    <m/>
    <m/>
    <m/>
    <n v="0"/>
    <n v="1"/>
  </r>
  <r>
    <x v="2"/>
    <s v="Alimenter une machine, vérifier son approvisionnement"/>
    <s v="x"/>
    <m/>
    <m/>
    <m/>
    <m/>
    <n v="0"/>
    <n v="1"/>
  </r>
  <r>
    <x v="1"/>
    <s v="Apporter une assistance technique, des conseils techniques à des collègues ou à des clients"/>
    <s v="x"/>
    <m/>
    <m/>
    <m/>
    <m/>
    <n v="0"/>
    <n v="1"/>
  </r>
  <r>
    <x v="2"/>
    <s v="Appliquer, poser des produits, des matériaux (isolants, enduits, anti corrosion, assainissement)"/>
    <s v="x"/>
    <m/>
    <m/>
    <m/>
    <m/>
    <n v="0"/>
    <n v="1"/>
  </r>
  <r>
    <x v="2"/>
    <s v="Approvisionner une machine, un poste de travail, un rayon en éléments nécessaires à la production ou à la vente et contrôler cet approvisionnement"/>
    <m/>
    <s v=" "/>
    <m/>
    <m/>
    <m/>
    <n v="0"/>
    <n v="0"/>
  </r>
  <r>
    <x v="2"/>
    <s v="Approvisionner un chantier"/>
    <s v="x"/>
    <m/>
    <m/>
    <m/>
    <m/>
    <n v="0"/>
    <n v="1"/>
  </r>
  <r>
    <x v="2"/>
    <s v="Assembler, monter, fixer des supports, des matériaux, des échafaudages (visser, boulonner, claveter, clouer, agrafer, etc.)"/>
    <m/>
    <m/>
    <m/>
    <m/>
    <m/>
    <n v="0"/>
    <n v="0"/>
  </r>
  <r>
    <x v="2"/>
    <s v="Assembler, monter des matériaux souples cuirs, tissus, papiers, films (coller, piquer, agrafer, riveter), façonner manuellement, imposer des feuilles"/>
    <m/>
    <m/>
    <m/>
    <m/>
    <m/>
    <n v="0"/>
    <n v="0"/>
  </r>
  <r>
    <x v="0"/>
    <s v="Assister des personnes, les protéger, les secourir, assurer leur sécurité, prévenir les risques"/>
    <m/>
    <m/>
    <m/>
    <m/>
    <m/>
    <n v="0"/>
    <n v="0"/>
  </r>
  <r>
    <x v="2"/>
    <s v="Assurer l’entretien courant de petit matériel et d’équipement, réaliser la maintenance préventive"/>
    <m/>
    <m/>
    <m/>
    <m/>
    <m/>
    <n v="0"/>
    <n v="0"/>
  </r>
  <r>
    <x v="0"/>
    <s v="Ausculter, examiner un patient"/>
    <m/>
    <m/>
    <m/>
    <m/>
    <m/>
    <n v="0"/>
    <n v="0"/>
  </r>
  <r>
    <x v="3"/>
    <s v="Exercer une activité physique dans les domaines sportif et artistique"/>
    <m/>
    <m/>
    <m/>
    <m/>
    <m/>
    <n v="0"/>
    <n v="0"/>
  </r>
  <r>
    <x v="2"/>
    <s v="Brancher, installer, raccorder du matériel électrique, électronique, informatique, de l’appareillage, des équipements"/>
    <m/>
    <m/>
    <m/>
    <m/>
    <m/>
    <n v="0"/>
    <n v="0"/>
  </r>
  <r>
    <x v="1"/>
    <s v="Chercher de l’information, de la documentation, collecter des données"/>
    <m/>
    <m/>
    <m/>
    <m/>
    <m/>
    <n v="0"/>
    <n v="0"/>
  </r>
  <r>
    <x v="1"/>
    <s v="Classer, trier, archiver (documents, peaux, tissus, échantillons, articles, etc.)"/>
    <m/>
    <m/>
    <m/>
    <m/>
    <m/>
    <n v="0"/>
    <n v="0"/>
  </r>
  <r>
    <x v="2"/>
    <s v="Coiffer, couper, sécher des cheveux, maquiller, manucurer, appliquer des produits"/>
    <m/>
    <m/>
    <m/>
    <m/>
    <m/>
    <n v="0"/>
    <n v="0"/>
  </r>
  <r>
    <x v="0"/>
    <s v="Conseiller"/>
    <m/>
    <m/>
    <m/>
    <m/>
    <m/>
    <n v="0"/>
    <n v="0"/>
  </r>
  <r>
    <x v="1"/>
    <s v="Contrôler l’authenticité, la recevabilité, la conformité, la régularité par rapport à des normes, règlements, procédures en vigueur"/>
    <m/>
    <m/>
    <m/>
    <m/>
    <m/>
    <n v="0"/>
    <n v="0"/>
  </r>
  <r>
    <x v="1"/>
    <s v="Contrôler la qualité, les pièces produites"/>
    <m/>
    <m/>
    <m/>
    <m/>
    <m/>
    <n v="0"/>
    <n v="0"/>
  </r>
  <r>
    <x v="2"/>
    <s v="Conditionner, emballer, ensacher, déballer, mettre en carton"/>
    <m/>
    <m/>
    <m/>
    <m/>
    <m/>
    <n v="0"/>
    <n v="0"/>
  </r>
  <r>
    <x v="2"/>
    <s v="Conduire une voiture, un bus, camion, un engin de nettoiement"/>
    <m/>
    <m/>
    <m/>
    <m/>
    <m/>
    <n v="0"/>
    <n v="0"/>
  </r>
  <r>
    <x v="2"/>
    <s v="Conduire un métro, un train, un loco tracteur"/>
    <m/>
    <m/>
    <m/>
    <m/>
    <m/>
    <n v="0"/>
    <n v="0"/>
  </r>
  <r>
    <x v="2"/>
    <s v="Conduire une moto, un vélo"/>
    <m/>
    <m/>
    <m/>
    <m/>
    <m/>
    <n v="0"/>
    <n v="0"/>
  </r>
  <r>
    <x v="2"/>
    <s v="Conduire un tracteur, des engins agricoles, des engins de travaux publics"/>
    <m/>
    <m/>
    <m/>
    <m/>
    <m/>
    <n v="0"/>
    <n v="0"/>
  </r>
  <r>
    <x v="2"/>
    <s v="Conduire un engin de levage, une grue, un engin de manutention"/>
    <m/>
    <m/>
    <m/>
    <m/>
    <m/>
    <n v="0"/>
    <n v="0"/>
  </r>
  <r>
    <x v="2"/>
    <s v="Conduire et surveiller une machine automatique, semi-automatique, des équipements automatisés"/>
    <m/>
    <m/>
    <m/>
    <m/>
    <m/>
    <n v="0"/>
    <n v="0"/>
  </r>
  <r>
    <x v="2"/>
    <s v="Cultiver, préparer les sols, semer, traiter, entretenir, récolter, stocker des céréales, des fruits, des végétaux"/>
    <m/>
    <m/>
    <m/>
    <m/>
    <m/>
    <n v="0"/>
    <n v="0"/>
  </r>
  <r>
    <x v="2"/>
    <s v="Cuisiner, confectionner et dresser des plats, préparer des repas"/>
    <m/>
    <m/>
    <m/>
    <m/>
    <m/>
    <n v="0"/>
    <n v="0"/>
  </r>
  <r>
    <x v="2"/>
    <s v="Dessiner, faire des croquis, faire des plans, manuellement ou sur informatique"/>
    <m/>
    <m/>
    <m/>
    <m/>
    <m/>
    <n v="0"/>
    <n v="0"/>
  </r>
  <r>
    <x v="3"/>
    <s v="Développer des photos, tirer des films, des épreuves"/>
    <m/>
    <m/>
    <m/>
    <m/>
    <m/>
    <n v="0"/>
    <n v="0"/>
  </r>
  <r>
    <x v="0"/>
    <s v="Établir un diagnostic, identifier les besoins d’une personne, d’un animal"/>
    <m/>
    <m/>
    <m/>
    <m/>
    <m/>
    <n v="0"/>
    <n v="0"/>
  </r>
  <r>
    <x v="2"/>
    <s v="Distribuer, transmettre du courrier, des documents"/>
    <m/>
    <m/>
    <m/>
    <m/>
    <m/>
    <n v="0"/>
    <n v="0"/>
  </r>
  <r>
    <x v="4"/>
    <s v="Écrire, réécrire, corriger des livres, des textes, des dialogues"/>
    <m/>
    <m/>
    <m/>
    <m/>
    <m/>
    <n v="0"/>
    <n v="0"/>
  </r>
  <r>
    <x v="1"/>
    <s v="Élaborer des budgets prévisionnels, des prix de revient"/>
    <m/>
    <m/>
    <m/>
    <m/>
    <m/>
    <n v="0"/>
    <n v="0"/>
  </r>
  <r>
    <x v="5"/>
    <s v="Encadrer, animer une équipe"/>
    <m/>
    <m/>
    <m/>
    <m/>
    <m/>
    <n v="0"/>
    <n v="0"/>
  </r>
  <r>
    <x v="5"/>
    <s v="Évaluer des acquis, des connaissances, des potentiels, des capacités, un handicap"/>
    <m/>
    <m/>
    <m/>
    <m/>
    <m/>
    <n v="0"/>
    <n v="0"/>
  </r>
  <r>
    <x v="5"/>
    <s v="Enseigner, transmettre des savoirs, des méthodes, donner des cours"/>
    <m/>
    <m/>
    <m/>
    <m/>
    <m/>
    <n v="0"/>
    <n v="0"/>
  </r>
  <r>
    <x v="6"/>
    <s v="Enregistrer des sons, des images"/>
    <m/>
    <m/>
    <m/>
    <m/>
    <m/>
    <n v="0"/>
    <n v="0"/>
  </r>
  <r>
    <x v="1"/>
    <s v="Établir un devis, évaluer un coût, un montant"/>
    <m/>
    <m/>
    <m/>
    <m/>
    <m/>
    <n v="0"/>
    <n v="0"/>
  </r>
  <r>
    <x v="2"/>
    <s v="Étiqueter des produits"/>
    <m/>
    <m/>
    <m/>
    <m/>
    <m/>
    <n v="0"/>
    <n v="0"/>
  </r>
  <r>
    <x v="2"/>
    <s v="Expertiser, évaluer un risque, un préjudice"/>
    <m/>
    <m/>
    <m/>
    <m/>
    <m/>
    <n v="0"/>
    <n v="0"/>
  </r>
  <r>
    <x v="2"/>
    <s v="Expérimenter, tester, faire des essais"/>
    <m/>
    <m/>
    <m/>
    <m/>
    <m/>
    <n v="0"/>
    <n v="0"/>
  </r>
  <r>
    <x v="6"/>
    <s v="Créer et fabriquer avec ses mains (bouquets, sculptures, vêtements, chapeaux, tapis, prototypes, maquettes, objets divers)"/>
    <m/>
    <m/>
    <m/>
    <m/>
    <m/>
    <n v="0"/>
    <n v="0"/>
  </r>
  <r>
    <x v="2"/>
    <s v="Faire de la recherche fondamentale ou appliquée"/>
    <m/>
    <m/>
    <m/>
    <m/>
    <m/>
    <n v="0"/>
    <n v="0"/>
  </r>
  <r>
    <x v="2"/>
    <s v="Maçonner, paver, poser des canalisations, des bordures, épandre, réaliser des travaux de terrassement"/>
    <m/>
    <m/>
    <m/>
    <m/>
    <m/>
    <n v="0"/>
    <n v="0"/>
  </r>
  <r>
    <x v="1"/>
    <s v="Faire des prélèvements, prélever des échantillons en cours de fabrication"/>
    <m/>
    <m/>
    <m/>
    <m/>
    <m/>
    <n v="0"/>
    <n v="0"/>
  </r>
  <r>
    <x v="5"/>
    <s v="Faire respecter la loi, la législation, l’ordre, les règles"/>
    <m/>
    <m/>
    <m/>
    <m/>
    <m/>
    <n v="0"/>
    <n v="0"/>
  </r>
  <r>
    <x v="5"/>
    <s v="Former des collègues, des collaborateurs"/>
    <m/>
    <m/>
    <m/>
    <m/>
    <m/>
    <n v="0"/>
    <n v="0"/>
  </r>
  <r>
    <x v="1"/>
    <s v="Gérer un stock"/>
    <m/>
    <m/>
    <m/>
    <m/>
    <m/>
    <n v="0"/>
    <n v="0"/>
  </r>
  <r>
    <x v="1"/>
    <s v="Gérer un budget"/>
    <m/>
    <m/>
    <m/>
    <m/>
    <m/>
    <n v="0"/>
    <n v="0"/>
  </r>
  <r>
    <x v="2"/>
    <s v="Gérer des équilibres biologiques, des phénomènes naturels, des environnements"/>
    <m/>
    <m/>
    <m/>
    <m/>
    <m/>
    <n v="0"/>
    <n v="0"/>
  </r>
  <r>
    <x v="5"/>
    <s v="Diriger une entreprise privée, définir sa stratégie"/>
    <m/>
    <m/>
    <m/>
    <m/>
    <m/>
    <n v="0"/>
    <n v="0"/>
  </r>
  <r>
    <x v="4"/>
    <s v="Guider la manœuvre sur des chantiers, des réseaux ferrés, des espaces aériens"/>
    <m/>
    <m/>
    <m/>
    <m/>
    <m/>
    <n v="0"/>
    <n v="0"/>
  </r>
  <r>
    <x v="2"/>
    <s v="Laver, nettoyer et entretenir, des tissus, des articles textiles, des vêtements, du linge, traiter des peaux"/>
    <m/>
    <m/>
    <m/>
    <m/>
    <m/>
    <n v="0"/>
    <n v="0"/>
  </r>
  <r>
    <x v="1"/>
    <s v="Lire, comprendre, interpréter un plan, schéma, un croquis"/>
    <m/>
    <m/>
    <m/>
    <m/>
    <m/>
    <n v="0"/>
    <n v="0"/>
  </r>
  <r>
    <x v="2"/>
    <s v="Livrer"/>
    <m/>
    <m/>
    <m/>
    <m/>
    <m/>
    <n v="0"/>
    <n v="0"/>
  </r>
  <r>
    <x v="1"/>
    <s v="Manipuler de l’argent, tenir une caisse, encaisser, transporter des fonds"/>
    <m/>
    <m/>
    <m/>
    <m/>
    <m/>
    <n v="0"/>
    <n v="0"/>
  </r>
  <r>
    <x v="2"/>
    <s v="Manipuler des explosifs, des armes à feu, des feux d’artifice"/>
    <m/>
    <m/>
    <m/>
    <m/>
    <m/>
    <n v="0"/>
    <n v="0"/>
  </r>
  <r>
    <x v="1"/>
    <s v="Mesurer, effectuer des relevés de cotes, utiliser des instruments de mesure"/>
    <m/>
    <m/>
    <m/>
    <m/>
    <m/>
    <n v="0"/>
    <n v="0"/>
  </r>
  <r>
    <x v="4"/>
    <s v="Mettre en forme, en page des documents, des tableaux, réaliser des maquettes « papier »"/>
    <m/>
    <m/>
    <m/>
    <m/>
    <m/>
    <n v="0"/>
    <n v="0"/>
  </r>
  <r>
    <x v="2"/>
    <s v="Mettre en marche et arrêter une machine, des installations, arrêter"/>
    <m/>
    <m/>
    <m/>
    <m/>
    <m/>
    <n v="0"/>
    <n v="0"/>
  </r>
  <r>
    <x v="2"/>
    <s v="Conduire un bateau, naviguer, pêcher"/>
    <m/>
    <m/>
    <m/>
    <m/>
    <m/>
    <n v="0"/>
    <n v="0"/>
  </r>
  <r>
    <x v="2"/>
    <s v="Nettoyer, assainir, désinfecter des lieux, des sols, des locaux"/>
    <m/>
    <m/>
    <m/>
    <m/>
    <m/>
    <n v="0"/>
    <n v="0"/>
  </r>
  <r>
    <x v="2"/>
    <s v="Nettoyer du matériel, de la vaisselle, des outils, stériliser des ustensiles"/>
    <m/>
    <m/>
    <m/>
    <m/>
    <m/>
    <n v="0"/>
    <n v="0"/>
  </r>
  <r>
    <x v="0"/>
    <s v="Négocier"/>
    <m/>
    <m/>
    <m/>
    <m/>
    <m/>
    <n v="0"/>
    <n v="0"/>
  </r>
  <r>
    <x v="5"/>
    <s v="Organiser, coordonner, planifier, répartir le travail"/>
    <m/>
    <m/>
    <m/>
    <m/>
    <m/>
    <n v="0"/>
    <n v="0"/>
  </r>
  <r>
    <x v="4"/>
    <s v="Parler, lire, traduire, interpréter des langues étrangères"/>
    <m/>
    <m/>
    <m/>
    <m/>
    <m/>
    <n v="0"/>
    <n v="0"/>
  </r>
  <r>
    <x v="2"/>
    <s v="Peindre, poser des revêtements souples ou rigides"/>
    <m/>
    <m/>
    <m/>
    <m/>
    <m/>
    <n v="0"/>
    <n v="0"/>
  </r>
  <r>
    <x v="2"/>
    <s v="Peser des marchandises, des ingrédients"/>
    <m/>
    <m/>
    <m/>
    <m/>
    <m/>
    <n v="0"/>
    <n v="0"/>
  </r>
  <r>
    <x v="2"/>
    <s v="Piloter un avion, un hélicoptère, un ULM"/>
    <m/>
    <m/>
    <m/>
    <m/>
    <m/>
    <n v="0"/>
    <n v="0"/>
  </r>
  <r>
    <x v="2"/>
    <s v="Photocopier, reproduire, faxer, des documents"/>
    <m/>
    <m/>
    <m/>
    <m/>
    <m/>
    <n v="0"/>
    <n v="0"/>
  </r>
  <r>
    <x v="3"/>
    <s v="Porter des charges"/>
    <m/>
    <m/>
    <m/>
    <m/>
    <m/>
    <n v="0"/>
    <n v="0"/>
  </r>
  <r>
    <x v="2"/>
    <s v="Poser, entretenir, réparer des cloisons, des vitres, des huisseries, des portes, des rideaux et des clôtures"/>
    <m/>
    <m/>
    <m/>
    <m/>
    <m/>
    <n v="0"/>
    <n v="0"/>
  </r>
  <r>
    <x v="2"/>
    <s v="Prendre des commandes"/>
    <m/>
    <m/>
    <m/>
    <m/>
    <m/>
    <n v="0"/>
    <n v="0"/>
  </r>
  <r>
    <x v="2"/>
    <s v="Préparer des produits, réaliser des préparations selon une prescription, doser"/>
    <m/>
    <m/>
    <m/>
    <m/>
    <m/>
    <n v="0"/>
    <n v="0"/>
  </r>
  <r>
    <x v="2"/>
    <s v="Préparer des matériaux"/>
    <m/>
    <m/>
    <m/>
    <m/>
    <m/>
    <n v="0"/>
    <n v="0"/>
  </r>
  <r>
    <x v="4"/>
    <s v="Prospecter"/>
    <m/>
    <m/>
    <m/>
    <m/>
    <m/>
    <n v="0"/>
    <n v="0"/>
  </r>
  <r>
    <x v="1"/>
    <s v="Questionner, investiguer, interviewer, enquêter"/>
    <m/>
    <m/>
    <m/>
    <m/>
    <m/>
    <n v="0"/>
    <n v="0"/>
  </r>
  <r>
    <x v="2"/>
    <s v="Ranger"/>
    <m/>
    <m/>
    <m/>
    <m/>
    <m/>
    <n v="0"/>
    <n v="0"/>
  </r>
  <r>
    <x v="2"/>
    <s v="Réaliser des travaux d’électricité (installation, dépannage) câbler des fils électriques"/>
    <m/>
    <m/>
    <m/>
    <m/>
    <m/>
    <n v="0"/>
    <n v="0"/>
  </r>
  <r>
    <x v="2"/>
    <s v="Réaliser des travaux de plomberie et de chauffage"/>
    <m/>
    <m/>
    <m/>
    <m/>
    <m/>
    <n v="0"/>
    <n v="0"/>
  </r>
  <r>
    <x v="2"/>
    <s v="Réaliser des tracés (plans d’ouvrage et reports sur le terrain)"/>
    <m/>
    <m/>
    <m/>
    <m/>
    <m/>
    <n v="0"/>
    <n v="0"/>
  </r>
  <r>
    <x v="1"/>
    <s v="Recruter, sélectionner des personnes"/>
    <m/>
    <m/>
    <m/>
    <m/>
    <m/>
    <n v="0"/>
    <n v="0"/>
  </r>
  <r>
    <x v="4"/>
    <s v="Rédiger des rapports, des notes, des synthèses"/>
    <m/>
    <m/>
    <m/>
    <m/>
    <m/>
    <n v="0"/>
    <n v="0"/>
  </r>
  <r>
    <x v="4"/>
    <s v="Établir et rédiger des notices, des fiches techniques"/>
    <m/>
    <m/>
    <m/>
    <m/>
    <m/>
    <n v="0"/>
    <n v="0"/>
  </r>
  <r>
    <x v="2"/>
    <s v="Régler du matériel, une machine, des appareils, étalonner un automate"/>
    <m/>
    <m/>
    <m/>
    <m/>
    <m/>
    <n v="0"/>
    <n v="0"/>
  </r>
  <r>
    <x v="2"/>
    <s v="Réguler des paramètres de fabrication, procéder aux ajustements nécessaires en cours de production, modifier des valeurs de consigne"/>
    <m/>
    <m/>
    <m/>
    <m/>
    <m/>
    <n v="0"/>
    <n v="0"/>
  </r>
  <r>
    <x v="4"/>
    <s v="Remplir des documents administratifs officiels, des contrats, des fiches d’intervention"/>
    <m/>
    <m/>
    <m/>
    <m/>
    <m/>
    <n v="0"/>
    <n v="0"/>
  </r>
  <r>
    <x v="4"/>
    <s v="Renseigner, informer, expliquer, diffuser de l’information"/>
    <m/>
    <m/>
    <m/>
    <m/>
    <m/>
    <n v="0"/>
    <n v="0"/>
  </r>
  <r>
    <x v="2"/>
    <s v="Rénover, restaurer, retoucher, remettre en état des objets, des vêtements, assurer les opérations de finition sur des petits objets"/>
    <m/>
    <m/>
    <m/>
    <m/>
    <m/>
    <n v="0"/>
    <n v="0"/>
  </r>
  <r>
    <x v="2"/>
    <s v="Réparer remettre en état du matériel, des machines, des appareils, des engins"/>
    <m/>
    <m/>
    <m/>
    <m/>
    <m/>
    <n v="0"/>
    <n v="0"/>
  </r>
  <r>
    <x v="2"/>
    <s v="Saisir des données sur informatique"/>
    <m/>
    <m/>
    <m/>
    <m/>
    <m/>
    <n v="0"/>
    <n v="0"/>
  </r>
  <r>
    <x v="5"/>
    <s v="Sanctionner"/>
    <m/>
    <m/>
    <m/>
    <m/>
    <m/>
    <n v="0"/>
    <n v="0"/>
  </r>
  <r>
    <x v="4"/>
    <s v="Se produire devant un public, des caméras ou en studio"/>
    <m/>
    <m/>
    <m/>
    <m/>
    <m/>
    <n v="0"/>
    <n v="0"/>
  </r>
  <r>
    <x v="2"/>
    <s v="Servir à manger, à boire, préparer des boissons, dresser une table"/>
    <m/>
    <m/>
    <m/>
    <m/>
    <m/>
    <n v="0"/>
    <n v="0"/>
  </r>
  <r>
    <x v="0"/>
    <s v="Soigner des personnes, des animaux"/>
    <m/>
    <m/>
    <m/>
    <m/>
    <m/>
    <n v="0"/>
    <n v="0"/>
  </r>
  <r>
    <x v="1"/>
    <s v="Se tenir informé, faire de la veille"/>
    <m/>
    <m/>
    <m/>
    <m/>
    <m/>
    <n v="0"/>
    <n v="0"/>
  </r>
  <r>
    <x v="0"/>
    <s v="S’occuper de personnes présentant des difficultés particulières hors problèmes de santé"/>
    <m/>
    <m/>
    <m/>
    <m/>
    <m/>
    <n v="0"/>
    <n v="0"/>
  </r>
  <r>
    <x v="2"/>
    <s v="Souder"/>
    <m/>
    <m/>
    <m/>
    <m/>
    <m/>
    <n v="0"/>
    <n v="0"/>
  </r>
  <r>
    <x v="3"/>
    <s v="Surveiller des lieux, des personnes, des équipements, des animaux"/>
    <m/>
    <m/>
    <m/>
    <m/>
    <m/>
    <n v="0"/>
    <n v="0"/>
  </r>
  <r>
    <x v="4"/>
    <s v="Téléphoner"/>
    <m/>
    <m/>
    <m/>
    <m/>
    <m/>
    <n v="0"/>
    <n v="0"/>
  </r>
  <r>
    <x v="4"/>
    <s v="Tenir à jour des fichiers, des dossiers, les actualiser"/>
    <m/>
    <m/>
    <m/>
    <m/>
    <m/>
    <n v="0"/>
    <n v="0"/>
  </r>
  <r>
    <x v="1"/>
    <s v="Traiter des commandes, et en assurer le suivi"/>
    <m/>
    <m/>
    <m/>
    <m/>
    <m/>
    <n v="0"/>
    <n v="0"/>
  </r>
  <r>
    <x v="2"/>
    <s v="Transformer des produits de l’agriculture ou de l’élevage en produits destinés à la consommation alimentaire"/>
    <m/>
    <m/>
    <m/>
    <m/>
    <m/>
    <n v="0"/>
    <n v="0"/>
  </r>
  <r>
    <x v="3"/>
    <s v="Travailler avec des animaux"/>
    <m/>
    <m/>
    <m/>
    <m/>
    <m/>
    <n v="0"/>
    <n v="0"/>
  </r>
  <r>
    <x v="1"/>
    <s v="Travailler avec des chiffres, calculer, compter"/>
    <m/>
    <m/>
    <m/>
    <m/>
    <m/>
    <n v="0"/>
    <n v="0"/>
  </r>
  <r>
    <x v="1"/>
    <s v="Trouver une panne, déceler une anomalie, diagnostiquer un incident"/>
    <m/>
    <m/>
    <m/>
    <m/>
    <m/>
    <n v="0"/>
    <n v="0"/>
  </r>
  <r>
    <x v="2"/>
    <s v="Utiliser et régler des machines traditionnelles à commande manuelle spécifiques aux matériaux souples"/>
    <m/>
    <m/>
    <m/>
    <m/>
    <m/>
    <n v="0"/>
    <n v="0"/>
  </r>
  <r>
    <x v="0"/>
    <s v="Vendre"/>
    <m/>
    <m/>
    <m/>
    <m/>
    <m/>
    <n v="0"/>
    <n v="0"/>
  </r>
  <r>
    <x v="2"/>
    <s v="Contrôler et surveiller le fonctionnement d’équipements techniques"/>
    <m/>
    <m/>
    <m/>
    <m/>
    <m/>
    <n v="0"/>
    <n v="0"/>
  </r>
  <r>
    <x v="6"/>
    <s v="Faire de la musique : jouer d'un instrument, chanter, composer..."/>
    <m/>
    <m/>
    <m/>
    <m/>
    <m/>
    <n v="0"/>
    <n v="0"/>
  </r>
  <r>
    <x v="6"/>
    <s v="Réaliser des compositions originales en utilisant les arts plastiques : dessin, photographie, audiovisuel, design, peinture, sculpture..."/>
    <m/>
    <m/>
    <m/>
    <m/>
    <m/>
    <n v="0"/>
    <n v="0"/>
  </r>
  <r>
    <x v="6"/>
    <s v="S'exprimer par la parole de façon éloquente ou élégante, dans le but d'agir sur les opinions ou émotions des autres ; lire ou déclamer un texte avec les bonnes intonations."/>
    <m/>
    <m/>
    <m/>
    <m/>
    <m/>
    <n v="0"/>
    <n v="0"/>
  </r>
  <r>
    <x v="7"/>
    <m/>
    <m/>
    <m/>
    <m/>
    <m/>
    <m/>
    <m/>
    <m/>
  </r>
</pivotCacheRecords>
</file>

<file path=xl/pivotCache/pivotCacheRecords4.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19">
  <r>
    <x v="0"/>
    <x v="0"/>
    <s v="x"/>
    <s v="dans mon dernier job, depuis 6 ans, au quotidien à l'accueil. Principalement par téléphone 70 % et en physique 30%. Parfois j'utilisais l'anglais 20 % des personnes accueillies. "/>
    <n v="5"/>
    <n v="4"/>
    <n v="3"/>
    <n v="4"/>
    <x v="0"/>
  </r>
  <r>
    <x v="0"/>
    <x v="1"/>
    <s v="x"/>
    <s v="sur des sujets très spécifiquement liés à mon métier à l'accueil, j'ai pu animer des réunions sur l'aspect sécurité et règles de fonctionemment parking. Déploiement pour tout le personnel en 2019 et 2 fois par an pour les nouveaux embauchés"/>
    <n v="3"/>
    <n v="3"/>
    <n v="3"/>
    <n v="3"/>
    <x v="0"/>
  </r>
  <r>
    <x v="1"/>
    <x v="2"/>
    <s v="x"/>
    <s v="analyse de données chiffrées en provenance de la centrale achats. Vérification de leur véracité avec l'outil de gestion. Recherche et correction si besoin"/>
    <n v="3"/>
    <n v="5"/>
    <n v="4"/>
    <n v="4"/>
    <x v="0"/>
  </r>
  <r>
    <x v="1"/>
    <x v="3"/>
    <m/>
    <m/>
    <m/>
    <m/>
    <m/>
    <n v="0"/>
    <x v="1"/>
  </r>
  <r>
    <x v="0"/>
    <x v="4"/>
    <m/>
    <m/>
    <m/>
    <m/>
    <m/>
    <n v="0"/>
    <x v="1"/>
  </r>
  <r>
    <x v="0"/>
    <x v="5"/>
    <m/>
    <m/>
    <m/>
    <m/>
    <m/>
    <n v="0"/>
    <x v="1"/>
  </r>
  <r>
    <x v="2"/>
    <x v="6"/>
    <m/>
    <m/>
    <m/>
    <m/>
    <m/>
    <n v="0"/>
    <x v="1"/>
  </r>
  <r>
    <x v="2"/>
    <x v="7"/>
    <m/>
    <m/>
    <m/>
    <m/>
    <m/>
    <n v="0"/>
    <x v="1"/>
  </r>
  <r>
    <x v="1"/>
    <x v="8"/>
    <m/>
    <m/>
    <m/>
    <m/>
    <m/>
    <n v="0"/>
    <x v="1"/>
  </r>
  <r>
    <x v="2"/>
    <x v="9"/>
    <m/>
    <m/>
    <m/>
    <m/>
    <m/>
    <n v="0"/>
    <x v="1"/>
  </r>
  <r>
    <x v="2"/>
    <x v="10"/>
    <m/>
    <s v=" "/>
    <m/>
    <m/>
    <m/>
    <n v="0"/>
    <x v="1"/>
  </r>
  <r>
    <x v="2"/>
    <x v="11"/>
    <m/>
    <m/>
    <m/>
    <m/>
    <m/>
    <n v="0"/>
    <x v="1"/>
  </r>
  <r>
    <x v="2"/>
    <x v="12"/>
    <m/>
    <m/>
    <m/>
    <m/>
    <m/>
    <n v="0"/>
    <x v="1"/>
  </r>
  <r>
    <x v="2"/>
    <x v="13"/>
    <m/>
    <m/>
    <m/>
    <m/>
    <m/>
    <n v="0"/>
    <x v="1"/>
  </r>
  <r>
    <x v="0"/>
    <x v="14"/>
    <m/>
    <m/>
    <m/>
    <m/>
    <m/>
    <n v="0"/>
    <x v="1"/>
  </r>
  <r>
    <x v="2"/>
    <x v="15"/>
    <m/>
    <m/>
    <m/>
    <m/>
    <m/>
    <n v="0"/>
    <x v="1"/>
  </r>
  <r>
    <x v="0"/>
    <x v="16"/>
    <m/>
    <m/>
    <m/>
    <m/>
    <m/>
    <n v="0"/>
    <x v="1"/>
  </r>
  <r>
    <x v="3"/>
    <x v="17"/>
    <m/>
    <m/>
    <m/>
    <m/>
    <m/>
    <n v="0"/>
    <x v="1"/>
  </r>
  <r>
    <x v="2"/>
    <x v="18"/>
    <m/>
    <m/>
    <m/>
    <m/>
    <m/>
    <n v="0"/>
    <x v="1"/>
  </r>
  <r>
    <x v="1"/>
    <x v="19"/>
    <m/>
    <m/>
    <m/>
    <m/>
    <m/>
    <n v="0"/>
    <x v="1"/>
  </r>
  <r>
    <x v="1"/>
    <x v="20"/>
    <m/>
    <m/>
    <m/>
    <m/>
    <m/>
    <n v="0"/>
    <x v="1"/>
  </r>
  <r>
    <x v="2"/>
    <x v="21"/>
    <m/>
    <m/>
    <m/>
    <m/>
    <m/>
    <n v="0"/>
    <x v="1"/>
  </r>
  <r>
    <x v="0"/>
    <x v="22"/>
    <m/>
    <m/>
    <m/>
    <m/>
    <m/>
    <n v="0"/>
    <x v="1"/>
  </r>
  <r>
    <x v="1"/>
    <x v="23"/>
    <m/>
    <m/>
    <m/>
    <m/>
    <m/>
    <n v="0"/>
    <x v="1"/>
  </r>
  <r>
    <x v="1"/>
    <x v="24"/>
    <m/>
    <m/>
    <m/>
    <m/>
    <m/>
    <n v="0"/>
    <x v="1"/>
  </r>
  <r>
    <x v="2"/>
    <x v="25"/>
    <m/>
    <m/>
    <m/>
    <m/>
    <m/>
    <n v="0"/>
    <x v="1"/>
  </r>
  <r>
    <x v="2"/>
    <x v="26"/>
    <m/>
    <m/>
    <m/>
    <m/>
    <m/>
    <n v="0"/>
    <x v="1"/>
  </r>
  <r>
    <x v="2"/>
    <x v="27"/>
    <m/>
    <m/>
    <m/>
    <m/>
    <m/>
    <n v="0"/>
    <x v="1"/>
  </r>
  <r>
    <x v="2"/>
    <x v="28"/>
    <m/>
    <m/>
    <m/>
    <m/>
    <m/>
    <n v="0"/>
    <x v="1"/>
  </r>
  <r>
    <x v="2"/>
    <x v="29"/>
    <m/>
    <m/>
    <m/>
    <m/>
    <m/>
    <n v="0"/>
    <x v="1"/>
  </r>
  <r>
    <x v="2"/>
    <x v="30"/>
    <m/>
    <m/>
    <m/>
    <m/>
    <m/>
    <n v="0"/>
    <x v="1"/>
  </r>
  <r>
    <x v="2"/>
    <x v="31"/>
    <m/>
    <m/>
    <m/>
    <m/>
    <m/>
    <n v="0"/>
    <x v="1"/>
  </r>
  <r>
    <x v="2"/>
    <x v="32"/>
    <m/>
    <m/>
    <m/>
    <m/>
    <m/>
    <n v="0"/>
    <x v="1"/>
  </r>
  <r>
    <x v="2"/>
    <x v="33"/>
    <m/>
    <m/>
    <m/>
    <m/>
    <m/>
    <n v="0"/>
    <x v="1"/>
  </r>
  <r>
    <x v="2"/>
    <x v="34"/>
    <m/>
    <m/>
    <m/>
    <m/>
    <m/>
    <n v="0"/>
    <x v="1"/>
  </r>
  <r>
    <x v="3"/>
    <x v="35"/>
    <m/>
    <m/>
    <m/>
    <m/>
    <m/>
    <n v="0"/>
    <x v="1"/>
  </r>
  <r>
    <x v="0"/>
    <x v="36"/>
    <m/>
    <m/>
    <m/>
    <m/>
    <m/>
    <n v="0"/>
    <x v="1"/>
  </r>
  <r>
    <x v="2"/>
    <x v="37"/>
    <m/>
    <m/>
    <m/>
    <m/>
    <m/>
    <n v="0"/>
    <x v="1"/>
  </r>
  <r>
    <x v="4"/>
    <x v="38"/>
    <m/>
    <m/>
    <m/>
    <m/>
    <m/>
    <n v="0"/>
    <x v="1"/>
  </r>
  <r>
    <x v="1"/>
    <x v="39"/>
    <m/>
    <m/>
    <m/>
    <m/>
    <m/>
    <n v="0"/>
    <x v="1"/>
  </r>
  <r>
    <x v="5"/>
    <x v="40"/>
    <m/>
    <m/>
    <m/>
    <m/>
    <m/>
    <n v="0"/>
    <x v="1"/>
  </r>
  <r>
    <x v="5"/>
    <x v="41"/>
    <m/>
    <m/>
    <m/>
    <m/>
    <m/>
    <n v="0"/>
    <x v="1"/>
  </r>
  <r>
    <x v="5"/>
    <x v="42"/>
    <m/>
    <m/>
    <m/>
    <m/>
    <m/>
    <n v="0"/>
    <x v="1"/>
  </r>
  <r>
    <x v="6"/>
    <x v="43"/>
    <m/>
    <m/>
    <m/>
    <m/>
    <m/>
    <n v="0"/>
    <x v="1"/>
  </r>
  <r>
    <x v="1"/>
    <x v="44"/>
    <m/>
    <m/>
    <m/>
    <m/>
    <m/>
    <n v="0"/>
    <x v="1"/>
  </r>
  <r>
    <x v="2"/>
    <x v="45"/>
    <m/>
    <m/>
    <m/>
    <m/>
    <m/>
    <n v="0"/>
    <x v="1"/>
  </r>
  <r>
    <x v="2"/>
    <x v="46"/>
    <m/>
    <m/>
    <m/>
    <m/>
    <m/>
    <n v="0"/>
    <x v="1"/>
  </r>
  <r>
    <x v="2"/>
    <x v="47"/>
    <m/>
    <m/>
    <m/>
    <m/>
    <m/>
    <n v="0"/>
    <x v="1"/>
  </r>
  <r>
    <x v="6"/>
    <x v="48"/>
    <m/>
    <m/>
    <m/>
    <m/>
    <m/>
    <n v="0"/>
    <x v="1"/>
  </r>
  <r>
    <x v="2"/>
    <x v="49"/>
    <m/>
    <m/>
    <m/>
    <m/>
    <m/>
    <n v="0"/>
    <x v="1"/>
  </r>
  <r>
    <x v="2"/>
    <x v="50"/>
    <m/>
    <m/>
    <m/>
    <m/>
    <m/>
    <n v="0"/>
    <x v="1"/>
  </r>
  <r>
    <x v="1"/>
    <x v="51"/>
    <m/>
    <m/>
    <m/>
    <m/>
    <m/>
    <n v="0"/>
    <x v="1"/>
  </r>
  <r>
    <x v="5"/>
    <x v="52"/>
    <m/>
    <m/>
    <m/>
    <m/>
    <m/>
    <n v="0"/>
    <x v="1"/>
  </r>
  <r>
    <x v="5"/>
    <x v="53"/>
    <m/>
    <m/>
    <m/>
    <m/>
    <m/>
    <n v="0"/>
    <x v="1"/>
  </r>
  <r>
    <x v="1"/>
    <x v="54"/>
    <m/>
    <m/>
    <m/>
    <m/>
    <m/>
    <n v="0"/>
    <x v="1"/>
  </r>
  <r>
    <x v="1"/>
    <x v="55"/>
    <m/>
    <m/>
    <m/>
    <m/>
    <m/>
    <n v="0"/>
    <x v="1"/>
  </r>
  <r>
    <x v="2"/>
    <x v="56"/>
    <m/>
    <m/>
    <m/>
    <m/>
    <m/>
    <n v="0"/>
    <x v="1"/>
  </r>
  <r>
    <x v="5"/>
    <x v="57"/>
    <m/>
    <m/>
    <m/>
    <m/>
    <m/>
    <n v="0"/>
    <x v="1"/>
  </r>
  <r>
    <x v="4"/>
    <x v="58"/>
    <m/>
    <m/>
    <m/>
    <m/>
    <m/>
    <n v="0"/>
    <x v="1"/>
  </r>
  <r>
    <x v="2"/>
    <x v="59"/>
    <m/>
    <m/>
    <m/>
    <m/>
    <m/>
    <n v="0"/>
    <x v="1"/>
  </r>
  <r>
    <x v="1"/>
    <x v="60"/>
    <m/>
    <m/>
    <m/>
    <m/>
    <m/>
    <n v="0"/>
    <x v="1"/>
  </r>
  <r>
    <x v="2"/>
    <x v="61"/>
    <m/>
    <m/>
    <m/>
    <m/>
    <m/>
    <n v="0"/>
    <x v="1"/>
  </r>
  <r>
    <x v="1"/>
    <x v="62"/>
    <m/>
    <m/>
    <m/>
    <m/>
    <m/>
    <n v="0"/>
    <x v="1"/>
  </r>
  <r>
    <x v="2"/>
    <x v="63"/>
    <m/>
    <m/>
    <m/>
    <m/>
    <m/>
    <n v="0"/>
    <x v="1"/>
  </r>
  <r>
    <x v="1"/>
    <x v="64"/>
    <m/>
    <m/>
    <m/>
    <m/>
    <m/>
    <n v="0"/>
    <x v="1"/>
  </r>
  <r>
    <x v="4"/>
    <x v="65"/>
    <m/>
    <m/>
    <m/>
    <m/>
    <m/>
    <n v="0"/>
    <x v="1"/>
  </r>
  <r>
    <x v="2"/>
    <x v="66"/>
    <m/>
    <m/>
    <m/>
    <m/>
    <m/>
    <n v="0"/>
    <x v="1"/>
  </r>
  <r>
    <x v="2"/>
    <x v="67"/>
    <m/>
    <m/>
    <m/>
    <m/>
    <m/>
    <n v="0"/>
    <x v="1"/>
  </r>
  <r>
    <x v="2"/>
    <x v="68"/>
    <m/>
    <m/>
    <m/>
    <m/>
    <m/>
    <n v="0"/>
    <x v="1"/>
  </r>
  <r>
    <x v="2"/>
    <x v="69"/>
    <m/>
    <m/>
    <m/>
    <m/>
    <m/>
    <n v="0"/>
    <x v="1"/>
  </r>
  <r>
    <x v="0"/>
    <x v="70"/>
    <m/>
    <m/>
    <m/>
    <m/>
    <m/>
    <n v="0"/>
    <x v="1"/>
  </r>
  <r>
    <x v="5"/>
    <x v="71"/>
    <m/>
    <m/>
    <m/>
    <m/>
    <m/>
    <n v="0"/>
    <x v="1"/>
  </r>
  <r>
    <x v="4"/>
    <x v="72"/>
    <m/>
    <m/>
    <m/>
    <m/>
    <m/>
    <n v="0"/>
    <x v="1"/>
  </r>
  <r>
    <x v="2"/>
    <x v="73"/>
    <m/>
    <m/>
    <m/>
    <m/>
    <m/>
    <n v="0"/>
    <x v="1"/>
  </r>
  <r>
    <x v="2"/>
    <x v="74"/>
    <m/>
    <m/>
    <m/>
    <m/>
    <m/>
    <n v="0"/>
    <x v="1"/>
  </r>
  <r>
    <x v="2"/>
    <x v="75"/>
    <m/>
    <m/>
    <m/>
    <m/>
    <m/>
    <n v="0"/>
    <x v="1"/>
  </r>
  <r>
    <x v="2"/>
    <x v="76"/>
    <m/>
    <m/>
    <m/>
    <m/>
    <m/>
    <n v="0"/>
    <x v="1"/>
  </r>
  <r>
    <x v="3"/>
    <x v="77"/>
    <m/>
    <m/>
    <m/>
    <m/>
    <m/>
    <n v="0"/>
    <x v="1"/>
  </r>
  <r>
    <x v="2"/>
    <x v="78"/>
    <m/>
    <m/>
    <m/>
    <m/>
    <m/>
    <n v="0"/>
    <x v="1"/>
  </r>
  <r>
    <x v="2"/>
    <x v="79"/>
    <m/>
    <m/>
    <m/>
    <m/>
    <m/>
    <n v="0"/>
    <x v="1"/>
  </r>
  <r>
    <x v="2"/>
    <x v="80"/>
    <m/>
    <m/>
    <m/>
    <m/>
    <m/>
    <n v="0"/>
    <x v="1"/>
  </r>
  <r>
    <x v="2"/>
    <x v="81"/>
    <m/>
    <m/>
    <m/>
    <m/>
    <m/>
    <n v="0"/>
    <x v="1"/>
  </r>
  <r>
    <x v="4"/>
    <x v="82"/>
    <m/>
    <m/>
    <m/>
    <m/>
    <m/>
    <n v="0"/>
    <x v="1"/>
  </r>
  <r>
    <x v="1"/>
    <x v="83"/>
    <m/>
    <m/>
    <m/>
    <m/>
    <m/>
    <n v="0"/>
    <x v="1"/>
  </r>
  <r>
    <x v="2"/>
    <x v="84"/>
    <m/>
    <m/>
    <m/>
    <m/>
    <m/>
    <n v="0"/>
    <x v="1"/>
  </r>
  <r>
    <x v="2"/>
    <x v="85"/>
    <m/>
    <m/>
    <m/>
    <m/>
    <m/>
    <n v="0"/>
    <x v="1"/>
  </r>
  <r>
    <x v="2"/>
    <x v="86"/>
    <m/>
    <m/>
    <m/>
    <m/>
    <m/>
    <n v="0"/>
    <x v="1"/>
  </r>
  <r>
    <x v="2"/>
    <x v="87"/>
    <m/>
    <m/>
    <m/>
    <m/>
    <m/>
    <n v="0"/>
    <x v="1"/>
  </r>
  <r>
    <x v="1"/>
    <x v="88"/>
    <m/>
    <m/>
    <m/>
    <m/>
    <m/>
    <n v="0"/>
    <x v="1"/>
  </r>
  <r>
    <x v="4"/>
    <x v="89"/>
    <m/>
    <m/>
    <m/>
    <m/>
    <m/>
    <n v="0"/>
    <x v="1"/>
  </r>
  <r>
    <x v="4"/>
    <x v="90"/>
    <m/>
    <m/>
    <m/>
    <m/>
    <m/>
    <n v="0"/>
    <x v="1"/>
  </r>
  <r>
    <x v="2"/>
    <x v="91"/>
    <m/>
    <m/>
    <m/>
    <m/>
    <m/>
    <n v="0"/>
    <x v="1"/>
  </r>
  <r>
    <x v="2"/>
    <x v="92"/>
    <m/>
    <m/>
    <m/>
    <m/>
    <m/>
    <n v="0"/>
    <x v="1"/>
  </r>
  <r>
    <x v="4"/>
    <x v="93"/>
    <m/>
    <m/>
    <m/>
    <m/>
    <m/>
    <n v="0"/>
    <x v="1"/>
  </r>
  <r>
    <x v="4"/>
    <x v="94"/>
    <m/>
    <m/>
    <m/>
    <m/>
    <m/>
    <n v="0"/>
    <x v="1"/>
  </r>
  <r>
    <x v="2"/>
    <x v="95"/>
    <m/>
    <m/>
    <m/>
    <m/>
    <m/>
    <n v="0"/>
    <x v="1"/>
  </r>
  <r>
    <x v="2"/>
    <x v="96"/>
    <m/>
    <m/>
    <m/>
    <m/>
    <m/>
    <n v="0"/>
    <x v="1"/>
  </r>
  <r>
    <x v="2"/>
    <x v="97"/>
    <m/>
    <m/>
    <m/>
    <m/>
    <m/>
    <n v="0"/>
    <x v="1"/>
  </r>
  <r>
    <x v="5"/>
    <x v="98"/>
    <m/>
    <m/>
    <m/>
    <m/>
    <m/>
    <n v="0"/>
    <x v="1"/>
  </r>
  <r>
    <x v="4"/>
    <x v="99"/>
    <m/>
    <m/>
    <m/>
    <m/>
    <m/>
    <n v="0"/>
    <x v="1"/>
  </r>
  <r>
    <x v="2"/>
    <x v="100"/>
    <m/>
    <m/>
    <m/>
    <m/>
    <m/>
    <n v="0"/>
    <x v="1"/>
  </r>
  <r>
    <x v="0"/>
    <x v="101"/>
    <m/>
    <m/>
    <m/>
    <m/>
    <m/>
    <n v="0"/>
    <x v="1"/>
  </r>
  <r>
    <x v="1"/>
    <x v="102"/>
    <m/>
    <m/>
    <m/>
    <m/>
    <m/>
    <n v="0"/>
    <x v="1"/>
  </r>
  <r>
    <x v="0"/>
    <x v="103"/>
    <m/>
    <m/>
    <m/>
    <m/>
    <m/>
    <n v="0"/>
    <x v="1"/>
  </r>
  <r>
    <x v="2"/>
    <x v="104"/>
    <m/>
    <m/>
    <m/>
    <m/>
    <m/>
    <n v="0"/>
    <x v="1"/>
  </r>
  <r>
    <x v="3"/>
    <x v="105"/>
    <m/>
    <m/>
    <m/>
    <m/>
    <m/>
    <n v="0"/>
    <x v="1"/>
  </r>
  <r>
    <x v="4"/>
    <x v="106"/>
    <m/>
    <m/>
    <m/>
    <m/>
    <m/>
    <n v="0"/>
    <x v="1"/>
  </r>
  <r>
    <x v="4"/>
    <x v="107"/>
    <m/>
    <m/>
    <m/>
    <m/>
    <m/>
    <n v="0"/>
    <x v="1"/>
  </r>
  <r>
    <x v="1"/>
    <x v="108"/>
    <m/>
    <m/>
    <m/>
    <m/>
    <m/>
    <n v="0"/>
    <x v="1"/>
  </r>
  <r>
    <x v="2"/>
    <x v="109"/>
    <m/>
    <m/>
    <m/>
    <m/>
    <m/>
    <n v="0"/>
    <x v="1"/>
  </r>
  <r>
    <x v="3"/>
    <x v="110"/>
    <m/>
    <m/>
    <m/>
    <m/>
    <m/>
    <n v="0"/>
    <x v="1"/>
  </r>
  <r>
    <x v="1"/>
    <x v="111"/>
    <m/>
    <m/>
    <m/>
    <m/>
    <m/>
    <n v="0"/>
    <x v="1"/>
  </r>
  <r>
    <x v="1"/>
    <x v="112"/>
    <m/>
    <m/>
    <m/>
    <m/>
    <m/>
    <n v="0"/>
    <x v="1"/>
  </r>
  <r>
    <x v="2"/>
    <x v="113"/>
    <m/>
    <m/>
    <m/>
    <m/>
    <m/>
    <n v="0"/>
    <x v="1"/>
  </r>
  <r>
    <x v="0"/>
    <x v="114"/>
    <m/>
    <m/>
    <m/>
    <m/>
    <m/>
    <n v="0"/>
    <x v="1"/>
  </r>
  <r>
    <x v="2"/>
    <x v="115"/>
    <m/>
    <m/>
    <m/>
    <m/>
    <m/>
    <n v="0"/>
    <x v="1"/>
  </r>
  <r>
    <x v="6"/>
    <x v="116"/>
    <m/>
    <m/>
    <m/>
    <m/>
    <m/>
    <n v="0"/>
    <x v="1"/>
  </r>
  <r>
    <x v="6"/>
    <x v="117"/>
    <m/>
    <m/>
    <m/>
    <m/>
    <m/>
    <n v="0"/>
    <x v="1"/>
  </r>
  <r>
    <x v="6"/>
    <x v="118"/>
    <m/>
    <m/>
    <m/>
    <m/>
    <m/>
    <n v="0"/>
    <x v="1"/>
  </r>
</pivotCacheRecords>
</file>

<file path=xl/pivotCache/pivotCacheRecords5.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19">
  <r>
    <x v="0"/>
    <s v="Accueillir, recevoir des personnes (physiquement ou par téléphone)"/>
    <s v="x"/>
    <m/>
    <x v="0"/>
  </r>
  <r>
    <x v="0"/>
    <s v="Animer une réunion, des débats, une conférence"/>
    <s v="x"/>
    <m/>
    <x v="0"/>
  </r>
  <r>
    <x v="1"/>
    <s v="Analyser, traiter, exploiter des informations, des données en utilisant ou non des instruments"/>
    <s v="x"/>
    <m/>
    <x v="0"/>
  </r>
  <r>
    <x v="1"/>
    <s v="Réaliser des audits, étudier le marché, analyser des besoins, des demandes, des pratiques"/>
    <m/>
    <m/>
    <x v="1"/>
  </r>
  <r>
    <x v="0"/>
    <s v="Accompagner, guider, aider"/>
    <m/>
    <m/>
    <x v="1"/>
  </r>
  <r>
    <x v="0"/>
    <s v="Travailler en réseau, développer des partenariats, des relations professionnelles avec l’extérieur"/>
    <m/>
    <m/>
    <x v="1"/>
  </r>
  <r>
    <x v="2"/>
    <s v="Acheter, commander des produits, des matériaux"/>
    <m/>
    <m/>
    <x v="1"/>
  </r>
  <r>
    <x v="2"/>
    <s v="Alimenter une machine, vérifier son approvisionnement"/>
    <m/>
    <m/>
    <x v="1"/>
  </r>
  <r>
    <x v="1"/>
    <s v="Apporter une assistance technique, des conseils techniques à des collègues ou à des clients"/>
    <m/>
    <m/>
    <x v="1"/>
  </r>
  <r>
    <x v="2"/>
    <s v="Appliquer, poser des produits, des matériaux (isolants, enduits, anti corrosion, assainissement)"/>
    <m/>
    <m/>
    <x v="1"/>
  </r>
  <r>
    <x v="2"/>
    <s v="Approvisionner une machine, un poste de travail, un rayon en éléments nécessaires à la production ou à la vente et contrôler cet approvisionnement"/>
    <m/>
    <s v=" "/>
    <x v="1"/>
  </r>
  <r>
    <x v="2"/>
    <s v="Approvisionner un chantier"/>
    <m/>
    <m/>
    <x v="1"/>
  </r>
  <r>
    <x v="2"/>
    <s v="Assembler, monter, fixer des supports, des matériaux, des échafaudages (visser, boulonner, claveter, clouer, agrafer, etc.)"/>
    <m/>
    <m/>
    <x v="1"/>
  </r>
  <r>
    <x v="2"/>
    <s v="Assembler, monter des matériaux souples cuirs, tissus, papiers, films (coller, piquer, agrafer, riveter), façonner manuellement, imposer des feuilles"/>
    <m/>
    <m/>
    <x v="1"/>
  </r>
  <r>
    <x v="0"/>
    <s v="Assister des personnes, les protéger, les secourir, assurer leur sécurité, prévenir les risques"/>
    <m/>
    <m/>
    <x v="1"/>
  </r>
  <r>
    <x v="2"/>
    <s v="Assurer l’entretien courant de petit matériel et d’équipement, réaliser la maintenance préventive"/>
    <m/>
    <m/>
    <x v="1"/>
  </r>
  <r>
    <x v="0"/>
    <s v="Ausculter, examiner un patient"/>
    <m/>
    <m/>
    <x v="1"/>
  </r>
  <r>
    <x v="3"/>
    <s v="Exercer une activité physique dans les domaines sportif et artistique"/>
    <m/>
    <m/>
    <x v="1"/>
  </r>
  <r>
    <x v="2"/>
    <s v="Brancher, installer, raccorder du matériel électrique, électronique, informatique, de l’appareillage, des équipements"/>
    <m/>
    <m/>
    <x v="1"/>
  </r>
  <r>
    <x v="1"/>
    <s v="Chercher de l’information, de la documentation, collecter des données"/>
    <m/>
    <m/>
    <x v="1"/>
  </r>
  <r>
    <x v="1"/>
    <s v="Classer, trier, archiver (documents, peaux, tissus, échantillons, articles, etc.)"/>
    <m/>
    <m/>
    <x v="1"/>
  </r>
  <r>
    <x v="2"/>
    <s v="Coiffer, couper, sécher des cheveux, maquiller, manucurer, appliquer des produits"/>
    <m/>
    <m/>
    <x v="1"/>
  </r>
  <r>
    <x v="0"/>
    <s v="Conseiller"/>
    <m/>
    <m/>
    <x v="1"/>
  </r>
  <r>
    <x v="1"/>
    <s v="Contrôler l’authenticité, la recevabilité, la conformité, la régularité par rapport à des normes, règlements, procédures en vigueur"/>
    <m/>
    <m/>
    <x v="1"/>
  </r>
  <r>
    <x v="1"/>
    <s v="Contrôler la qualité, les pièces produites"/>
    <m/>
    <m/>
    <x v="1"/>
  </r>
  <r>
    <x v="2"/>
    <s v="Conditionner, emballer, ensacher, déballer, mettre en carton"/>
    <m/>
    <m/>
    <x v="1"/>
  </r>
  <r>
    <x v="2"/>
    <s v="Conduire une voiture, un bus, camion, un engin de nettoiement"/>
    <m/>
    <m/>
    <x v="1"/>
  </r>
  <r>
    <x v="2"/>
    <s v="Conduire un métro, un train, un loco tracteur"/>
    <m/>
    <m/>
    <x v="1"/>
  </r>
  <r>
    <x v="2"/>
    <s v="Conduire une moto, un vélo"/>
    <m/>
    <m/>
    <x v="1"/>
  </r>
  <r>
    <x v="2"/>
    <s v="Conduire un tracteur, des engins agricoles, des engins de travaux publics"/>
    <m/>
    <m/>
    <x v="1"/>
  </r>
  <r>
    <x v="2"/>
    <s v="Conduire un engin de levage, une grue, un engin de manutention"/>
    <m/>
    <m/>
    <x v="1"/>
  </r>
  <r>
    <x v="2"/>
    <s v="Conduire et surveiller une machine automatique, semi-automatique, des équipements automatisés"/>
    <m/>
    <m/>
    <x v="1"/>
  </r>
  <r>
    <x v="2"/>
    <s v="Cultiver, préparer les sols, semer, traiter, entretenir, récolter, stocker des céréales, des fruits, des végétaux"/>
    <m/>
    <m/>
    <x v="1"/>
  </r>
  <r>
    <x v="2"/>
    <s v="Cuisiner, confectionner et dresser des plats, préparer des repas"/>
    <m/>
    <m/>
    <x v="1"/>
  </r>
  <r>
    <x v="2"/>
    <s v="Dessiner, faire des croquis, faire des plans, manuellement ou sur informatique"/>
    <m/>
    <m/>
    <x v="1"/>
  </r>
  <r>
    <x v="3"/>
    <s v="Développer des photos, tirer des films, des épreuves"/>
    <m/>
    <m/>
    <x v="1"/>
  </r>
  <r>
    <x v="0"/>
    <s v="Établir un diagnostic, identifier les besoins d’une personne, d’un animal"/>
    <m/>
    <m/>
    <x v="1"/>
  </r>
  <r>
    <x v="2"/>
    <s v="Distribuer, transmettre du courrier, des documents"/>
    <m/>
    <m/>
    <x v="1"/>
  </r>
  <r>
    <x v="4"/>
    <s v="Écrire, réécrire, corriger des livres, des textes, des dialogues"/>
    <m/>
    <m/>
    <x v="1"/>
  </r>
  <r>
    <x v="1"/>
    <s v="Élaborer des budgets prévisionnels, des prix de revient"/>
    <m/>
    <m/>
    <x v="1"/>
  </r>
  <r>
    <x v="5"/>
    <s v="Encadrer, animer une équipe"/>
    <m/>
    <m/>
    <x v="1"/>
  </r>
  <r>
    <x v="5"/>
    <s v="Évaluer des acquis, des connaissances, des potentiels, des capacités, un handicap"/>
    <m/>
    <m/>
    <x v="1"/>
  </r>
  <r>
    <x v="5"/>
    <s v="Enseigner, transmettre des savoirs, des méthodes, donner des cours"/>
    <m/>
    <m/>
    <x v="1"/>
  </r>
  <r>
    <x v="6"/>
    <s v="Enregistrer des sons, des images"/>
    <m/>
    <m/>
    <x v="1"/>
  </r>
  <r>
    <x v="1"/>
    <s v="Établir un devis, évaluer un coût, un montant"/>
    <m/>
    <m/>
    <x v="1"/>
  </r>
  <r>
    <x v="2"/>
    <s v="Étiqueter des produits"/>
    <m/>
    <m/>
    <x v="1"/>
  </r>
  <r>
    <x v="2"/>
    <s v="Expertiser, évaluer un risque, un préjudice"/>
    <m/>
    <m/>
    <x v="1"/>
  </r>
  <r>
    <x v="2"/>
    <s v="Expérimenter, tester, faire des essais"/>
    <m/>
    <m/>
    <x v="1"/>
  </r>
  <r>
    <x v="6"/>
    <s v="Créer et fabriquer avec ses mains (bouquets, sculptures, vêtements, chapeaux, tapis, prototypes, maquettes, objets divers)"/>
    <m/>
    <m/>
    <x v="1"/>
  </r>
  <r>
    <x v="2"/>
    <s v="Faire de la recherche fondamentale ou appliquée"/>
    <m/>
    <m/>
    <x v="1"/>
  </r>
  <r>
    <x v="2"/>
    <s v="Maçonner, paver, poser des canalisations, des bordures, épandre, réaliser des travaux de terrassement"/>
    <m/>
    <m/>
    <x v="1"/>
  </r>
  <r>
    <x v="1"/>
    <s v="Faire des prélèvements, prélever des échantillons en cours de fabrication"/>
    <m/>
    <m/>
    <x v="1"/>
  </r>
  <r>
    <x v="5"/>
    <s v="Faire respecter la loi, la législation, l’ordre, les règles"/>
    <m/>
    <m/>
    <x v="1"/>
  </r>
  <r>
    <x v="5"/>
    <s v="Former des collègues, des collaborateurs"/>
    <m/>
    <m/>
    <x v="1"/>
  </r>
  <r>
    <x v="1"/>
    <s v="Gérer un stock"/>
    <m/>
    <m/>
    <x v="1"/>
  </r>
  <r>
    <x v="1"/>
    <s v="Gérer un budget"/>
    <m/>
    <m/>
    <x v="1"/>
  </r>
  <r>
    <x v="2"/>
    <s v="Gérer des équilibres biologiques, des phénomènes naturels, des environnements"/>
    <m/>
    <m/>
    <x v="1"/>
  </r>
  <r>
    <x v="5"/>
    <s v="Diriger une entreprise privée, définir sa stratégie"/>
    <m/>
    <m/>
    <x v="1"/>
  </r>
  <r>
    <x v="4"/>
    <s v="Guider la manœuvre sur des chantiers, des réseaux ferrés, des espaces aériens"/>
    <m/>
    <m/>
    <x v="1"/>
  </r>
  <r>
    <x v="2"/>
    <s v="Laver, nettoyer et entretenir, des tissus, des articles textiles, des vêtements, du linge, traiter des peaux"/>
    <m/>
    <m/>
    <x v="1"/>
  </r>
  <r>
    <x v="1"/>
    <s v="Lire, comprendre, interpréter un plan, schéma, un croquis"/>
    <m/>
    <m/>
    <x v="1"/>
  </r>
  <r>
    <x v="2"/>
    <s v="Livrer"/>
    <m/>
    <m/>
    <x v="1"/>
  </r>
  <r>
    <x v="1"/>
    <s v="Manipuler de l’argent, tenir une caisse, encaisser, transporter des fonds"/>
    <m/>
    <m/>
    <x v="1"/>
  </r>
  <r>
    <x v="2"/>
    <s v="Manipuler des explosifs, des armes à feu, des feux d’artifice"/>
    <m/>
    <m/>
    <x v="1"/>
  </r>
  <r>
    <x v="1"/>
    <s v="Mesurer, effectuer des relevés de cotes, utiliser des instruments de mesure"/>
    <m/>
    <m/>
    <x v="1"/>
  </r>
  <r>
    <x v="4"/>
    <s v="Mettre en forme, en page des documents, des tableaux, réaliser des maquettes « papier »"/>
    <m/>
    <m/>
    <x v="1"/>
  </r>
  <r>
    <x v="2"/>
    <s v="Mettre en marche et arrêter une machine, des installations, arrêter"/>
    <m/>
    <m/>
    <x v="1"/>
  </r>
  <r>
    <x v="2"/>
    <s v="Conduire un bateau, naviguer, pêcher"/>
    <m/>
    <m/>
    <x v="1"/>
  </r>
  <r>
    <x v="2"/>
    <s v="Nettoyer, assainir, désinfecter des lieux, des sols, des locaux"/>
    <m/>
    <m/>
    <x v="1"/>
  </r>
  <r>
    <x v="2"/>
    <s v="Nettoyer du matériel, de la vaisselle, des outils, stériliser des ustensiles"/>
    <m/>
    <m/>
    <x v="1"/>
  </r>
  <r>
    <x v="0"/>
    <s v="Négocier"/>
    <m/>
    <m/>
    <x v="1"/>
  </r>
  <r>
    <x v="5"/>
    <s v="Organiser, coordonner, planifier, répartir le travail"/>
    <m/>
    <m/>
    <x v="1"/>
  </r>
  <r>
    <x v="4"/>
    <s v="Parler, lire, traduire, interpréter des langues étrangères"/>
    <m/>
    <m/>
    <x v="1"/>
  </r>
  <r>
    <x v="2"/>
    <s v="Peindre, poser des revêtements souples ou rigides"/>
    <m/>
    <m/>
    <x v="1"/>
  </r>
  <r>
    <x v="2"/>
    <s v="Peser des marchandises, des ingrédients"/>
    <m/>
    <m/>
    <x v="1"/>
  </r>
  <r>
    <x v="2"/>
    <s v="Piloter un avion, un hélicoptère, un ULM"/>
    <m/>
    <m/>
    <x v="1"/>
  </r>
  <r>
    <x v="2"/>
    <s v="Photocopier, reproduire, faxer, des documents"/>
    <m/>
    <m/>
    <x v="1"/>
  </r>
  <r>
    <x v="3"/>
    <s v="Porter des charges"/>
    <m/>
    <m/>
    <x v="1"/>
  </r>
  <r>
    <x v="2"/>
    <s v="Poser, entretenir, réparer des cloisons, des vitres, des huisseries, des portes, des rideaux et des clôtures"/>
    <m/>
    <m/>
    <x v="1"/>
  </r>
  <r>
    <x v="2"/>
    <s v="Prendre des commandes"/>
    <m/>
    <m/>
    <x v="1"/>
  </r>
  <r>
    <x v="2"/>
    <s v="Préparer des produits, réaliser des préparations selon une prescription, doser"/>
    <m/>
    <m/>
    <x v="1"/>
  </r>
  <r>
    <x v="2"/>
    <s v="Préparer des matériaux"/>
    <m/>
    <m/>
    <x v="1"/>
  </r>
  <r>
    <x v="4"/>
    <s v="Prospecter"/>
    <m/>
    <m/>
    <x v="1"/>
  </r>
  <r>
    <x v="1"/>
    <s v="Questionner, investiguer, interviewer, enquêter"/>
    <m/>
    <m/>
    <x v="1"/>
  </r>
  <r>
    <x v="2"/>
    <s v="Ranger"/>
    <m/>
    <m/>
    <x v="1"/>
  </r>
  <r>
    <x v="2"/>
    <s v="Réaliser des travaux d’électricité (installation, dépannage) câbler des fils électriques"/>
    <m/>
    <m/>
    <x v="1"/>
  </r>
  <r>
    <x v="2"/>
    <s v="Réaliser des travaux de plomberie et de chauffage"/>
    <m/>
    <m/>
    <x v="1"/>
  </r>
  <r>
    <x v="2"/>
    <s v="Réaliser des tracés (plans d’ouvrage et reports sur le terrain)"/>
    <m/>
    <m/>
    <x v="1"/>
  </r>
  <r>
    <x v="1"/>
    <s v="Recruter, sélectionner des personnes"/>
    <m/>
    <m/>
    <x v="1"/>
  </r>
  <r>
    <x v="4"/>
    <s v="Rédiger des rapports, des notes, des synthèses"/>
    <m/>
    <m/>
    <x v="1"/>
  </r>
  <r>
    <x v="4"/>
    <s v="Établir et rédiger des notices, des fiches techniques"/>
    <m/>
    <m/>
    <x v="1"/>
  </r>
  <r>
    <x v="2"/>
    <s v="Régler du matériel, une machine, des appareils, étalonner un automate"/>
    <m/>
    <m/>
    <x v="1"/>
  </r>
  <r>
    <x v="2"/>
    <s v="Réguler des paramètres de fabrication, procéder aux ajustements nécessaires en cours de production, modifier des valeurs de consigne"/>
    <m/>
    <m/>
    <x v="1"/>
  </r>
  <r>
    <x v="4"/>
    <s v="Remplir des documents administratifs officiels, des contrats, des fiches d’intervention"/>
    <m/>
    <m/>
    <x v="1"/>
  </r>
  <r>
    <x v="4"/>
    <s v="Renseigner, informer, expliquer, diffuser de l’information"/>
    <m/>
    <m/>
    <x v="1"/>
  </r>
  <r>
    <x v="2"/>
    <s v="Rénover, restaurer, retoucher, remettre en état des objets, des vêtements, assurer les opérations de finition sur des petits objets"/>
    <m/>
    <m/>
    <x v="1"/>
  </r>
  <r>
    <x v="2"/>
    <s v="Réparer remettre en état du matériel, des machines, des appareils, des engins"/>
    <m/>
    <m/>
    <x v="1"/>
  </r>
  <r>
    <x v="2"/>
    <s v="Saisir des données sur informatique"/>
    <m/>
    <m/>
    <x v="1"/>
  </r>
  <r>
    <x v="5"/>
    <s v="Sanctionner"/>
    <m/>
    <m/>
    <x v="1"/>
  </r>
  <r>
    <x v="4"/>
    <s v="Se produire devant un public, des caméras ou en studio"/>
    <m/>
    <m/>
    <x v="1"/>
  </r>
  <r>
    <x v="2"/>
    <s v="Servir à manger, à boire, préparer des boissons, dresser une table"/>
    <m/>
    <m/>
    <x v="1"/>
  </r>
  <r>
    <x v="0"/>
    <s v="Soigner des personnes, des animaux"/>
    <m/>
    <m/>
    <x v="1"/>
  </r>
  <r>
    <x v="1"/>
    <s v="Se tenir informé, faire de la veille"/>
    <m/>
    <m/>
    <x v="1"/>
  </r>
  <r>
    <x v="0"/>
    <s v="S’occuper de personnes présentant des difficultés particulières hors problèmes de santé"/>
    <m/>
    <m/>
    <x v="1"/>
  </r>
  <r>
    <x v="2"/>
    <s v="Souder"/>
    <m/>
    <m/>
    <x v="1"/>
  </r>
  <r>
    <x v="3"/>
    <s v="Surveiller des lieux, des personnes, des équipements, des animaux"/>
    <m/>
    <m/>
    <x v="1"/>
  </r>
  <r>
    <x v="4"/>
    <s v="Téléphoner"/>
    <m/>
    <m/>
    <x v="1"/>
  </r>
  <r>
    <x v="4"/>
    <s v="Tenir à jour des fichiers, des dossiers, les actualiser"/>
    <m/>
    <m/>
    <x v="1"/>
  </r>
  <r>
    <x v="1"/>
    <s v="Traiter des commandes, et en assurer le suivi"/>
    <m/>
    <m/>
    <x v="1"/>
  </r>
  <r>
    <x v="2"/>
    <s v="Transformer des produits de l’agriculture ou de l’élevage en produits destinés à la consommation alimentaire"/>
    <m/>
    <m/>
    <x v="1"/>
  </r>
  <r>
    <x v="3"/>
    <s v="Travailler avec des animaux"/>
    <m/>
    <m/>
    <x v="1"/>
  </r>
  <r>
    <x v="1"/>
    <s v="Travailler avec des chiffres, calculer, compter"/>
    <m/>
    <m/>
    <x v="1"/>
  </r>
  <r>
    <x v="1"/>
    <s v="Trouver une panne, déceler une anomalie, diagnostiquer un incident"/>
    <m/>
    <m/>
    <x v="1"/>
  </r>
  <r>
    <x v="2"/>
    <s v="Utiliser et régler des machines traditionnelles à commande manuelle spécifiques aux matériaux souples"/>
    <m/>
    <m/>
    <x v="1"/>
  </r>
  <r>
    <x v="0"/>
    <s v="Vendre"/>
    <m/>
    <m/>
    <x v="1"/>
  </r>
  <r>
    <x v="2"/>
    <s v="Contrôler et surveiller le fonctionnement d’équipements techniques"/>
    <m/>
    <m/>
    <x v="1"/>
  </r>
  <r>
    <x v="6"/>
    <s v="Faire de la musique : jouer d'un instrument, chanter, composer..."/>
    <m/>
    <m/>
    <x v="1"/>
  </r>
  <r>
    <x v="6"/>
    <s v="Réaliser des compositions originales en utilisant les arts plastiques : dessin, photographie, audiovisuel, design, peinture, sculpture..."/>
    <m/>
    <m/>
    <x v="1"/>
  </r>
  <r>
    <x v="6"/>
    <s v="S'exprimer par la parole de façon éloquente ou élégante, dans le but d'agir sur les opinions ou émotions des autres ; lire ou déclamer un texte avec les bonnes intonations."/>
    <m/>
    <m/>
    <x v="1"/>
  </r>
</pivotCacheRecords>
</file>

<file path=xl/pivotCache/pivotCacheRecords6.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19">
  <r>
    <x v="0"/>
    <x v="0"/>
    <s v="x"/>
    <s v="dans mon dernier job, depuis 6 ans, au quotidien à l'accueil. Principalement par téléphone 70 % et en physique 30%. Parfois j'utilisais l'anglais 20 % des personnes accueillies. "/>
    <n v="5"/>
    <n v="4"/>
    <n v="3"/>
    <x v="0"/>
  </r>
  <r>
    <x v="0"/>
    <x v="1"/>
    <s v="x"/>
    <s v="sur des sujets très spécifiquement liés à mon métier à l'accueil, j'ai pu animer des réunions sur l'aspect sécurité et règles de fonctionemment parking. Déploiement pour tout le personnel en 2019 et 2 fois par an pour les nouveaux embauchés"/>
    <n v="3"/>
    <n v="3"/>
    <n v="3"/>
    <x v="1"/>
  </r>
  <r>
    <x v="1"/>
    <x v="2"/>
    <s v="x"/>
    <s v="analyse de données chiffrées en provenance de la centrale achats. Vérification de leur véracité avec l'outil de gestion. Recherche et correction si besoin"/>
    <n v="3"/>
    <n v="5"/>
    <n v="4"/>
    <x v="0"/>
  </r>
  <r>
    <x v="1"/>
    <x v="3"/>
    <m/>
    <m/>
    <m/>
    <m/>
    <m/>
    <x v="2"/>
  </r>
  <r>
    <x v="0"/>
    <x v="4"/>
    <m/>
    <m/>
    <m/>
    <m/>
    <m/>
    <x v="2"/>
  </r>
  <r>
    <x v="0"/>
    <x v="5"/>
    <m/>
    <m/>
    <m/>
    <m/>
    <m/>
    <x v="2"/>
  </r>
  <r>
    <x v="2"/>
    <x v="6"/>
    <m/>
    <m/>
    <m/>
    <m/>
    <m/>
    <x v="2"/>
  </r>
  <r>
    <x v="2"/>
    <x v="7"/>
    <m/>
    <m/>
    <m/>
    <m/>
    <m/>
    <x v="2"/>
  </r>
  <r>
    <x v="1"/>
    <x v="8"/>
    <m/>
    <m/>
    <m/>
    <m/>
    <m/>
    <x v="2"/>
  </r>
  <r>
    <x v="2"/>
    <x v="9"/>
    <m/>
    <m/>
    <m/>
    <m/>
    <m/>
    <x v="2"/>
  </r>
  <r>
    <x v="2"/>
    <x v="10"/>
    <m/>
    <s v=" "/>
    <m/>
    <m/>
    <m/>
    <x v="2"/>
  </r>
  <r>
    <x v="2"/>
    <x v="11"/>
    <m/>
    <m/>
    <m/>
    <m/>
    <m/>
    <x v="2"/>
  </r>
  <r>
    <x v="2"/>
    <x v="12"/>
    <m/>
    <m/>
    <m/>
    <m/>
    <m/>
    <x v="2"/>
  </r>
  <r>
    <x v="2"/>
    <x v="13"/>
    <m/>
    <m/>
    <m/>
    <m/>
    <m/>
    <x v="2"/>
  </r>
  <r>
    <x v="0"/>
    <x v="14"/>
    <m/>
    <m/>
    <m/>
    <m/>
    <m/>
    <x v="2"/>
  </r>
  <r>
    <x v="2"/>
    <x v="15"/>
    <m/>
    <m/>
    <m/>
    <m/>
    <m/>
    <x v="2"/>
  </r>
  <r>
    <x v="0"/>
    <x v="16"/>
    <m/>
    <m/>
    <m/>
    <m/>
    <m/>
    <x v="2"/>
  </r>
  <r>
    <x v="3"/>
    <x v="17"/>
    <m/>
    <m/>
    <m/>
    <m/>
    <m/>
    <x v="2"/>
  </r>
  <r>
    <x v="2"/>
    <x v="18"/>
    <m/>
    <m/>
    <m/>
    <m/>
    <m/>
    <x v="2"/>
  </r>
  <r>
    <x v="1"/>
    <x v="19"/>
    <m/>
    <m/>
    <m/>
    <m/>
    <m/>
    <x v="2"/>
  </r>
  <r>
    <x v="1"/>
    <x v="20"/>
    <m/>
    <m/>
    <m/>
    <m/>
    <m/>
    <x v="2"/>
  </r>
  <r>
    <x v="2"/>
    <x v="21"/>
    <m/>
    <m/>
    <m/>
    <m/>
    <m/>
    <x v="2"/>
  </r>
  <r>
    <x v="0"/>
    <x v="22"/>
    <m/>
    <m/>
    <m/>
    <m/>
    <m/>
    <x v="2"/>
  </r>
  <r>
    <x v="1"/>
    <x v="23"/>
    <m/>
    <m/>
    <m/>
    <m/>
    <m/>
    <x v="2"/>
  </r>
  <r>
    <x v="1"/>
    <x v="24"/>
    <m/>
    <m/>
    <m/>
    <m/>
    <m/>
    <x v="2"/>
  </r>
  <r>
    <x v="2"/>
    <x v="25"/>
    <m/>
    <m/>
    <m/>
    <m/>
    <m/>
    <x v="2"/>
  </r>
  <r>
    <x v="2"/>
    <x v="26"/>
    <m/>
    <m/>
    <m/>
    <m/>
    <m/>
    <x v="2"/>
  </r>
  <r>
    <x v="2"/>
    <x v="27"/>
    <m/>
    <m/>
    <m/>
    <m/>
    <m/>
    <x v="2"/>
  </r>
  <r>
    <x v="2"/>
    <x v="28"/>
    <m/>
    <m/>
    <m/>
    <m/>
    <m/>
    <x v="2"/>
  </r>
  <r>
    <x v="2"/>
    <x v="29"/>
    <m/>
    <m/>
    <m/>
    <m/>
    <m/>
    <x v="2"/>
  </r>
  <r>
    <x v="2"/>
    <x v="30"/>
    <m/>
    <m/>
    <m/>
    <m/>
    <m/>
    <x v="2"/>
  </r>
  <r>
    <x v="2"/>
    <x v="31"/>
    <m/>
    <m/>
    <m/>
    <m/>
    <m/>
    <x v="2"/>
  </r>
  <r>
    <x v="2"/>
    <x v="32"/>
    <m/>
    <m/>
    <m/>
    <m/>
    <m/>
    <x v="2"/>
  </r>
  <r>
    <x v="2"/>
    <x v="33"/>
    <m/>
    <m/>
    <m/>
    <m/>
    <m/>
    <x v="2"/>
  </r>
  <r>
    <x v="2"/>
    <x v="34"/>
    <m/>
    <m/>
    <m/>
    <m/>
    <m/>
    <x v="2"/>
  </r>
  <r>
    <x v="3"/>
    <x v="35"/>
    <m/>
    <m/>
    <m/>
    <m/>
    <m/>
    <x v="2"/>
  </r>
  <r>
    <x v="0"/>
    <x v="36"/>
    <m/>
    <m/>
    <m/>
    <m/>
    <m/>
    <x v="2"/>
  </r>
  <r>
    <x v="2"/>
    <x v="37"/>
    <m/>
    <m/>
    <m/>
    <m/>
    <m/>
    <x v="2"/>
  </r>
  <r>
    <x v="4"/>
    <x v="38"/>
    <m/>
    <m/>
    <m/>
    <m/>
    <m/>
    <x v="2"/>
  </r>
  <r>
    <x v="1"/>
    <x v="39"/>
    <m/>
    <m/>
    <m/>
    <m/>
    <m/>
    <x v="2"/>
  </r>
  <r>
    <x v="5"/>
    <x v="40"/>
    <m/>
    <m/>
    <m/>
    <m/>
    <m/>
    <x v="2"/>
  </r>
  <r>
    <x v="5"/>
    <x v="41"/>
    <m/>
    <m/>
    <m/>
    <m/>
    <m/>
    <x v="2"/>
  </r>
  <r>
    <x v="5"/>
    <x v="42"/>
    <m/>
    <m/>
    <m/>
    <m/>
    <m/>
    <x v="2"/>
  </r>
  <r>
    <x v="6"/>
    <x v="43"/>
    <m/>
    <m/>
    <m/>
    <m/>
    <m/>
    <x v="2"/>
  </r>
  <r>
    <x v="1"/>
    <x v="44"/>
    <m/>
    <m/>
    <m/>
    <m/>
    <m/>
    <x v="2"/>
  </r>
  <r>
    <x v="2"/>
    <x v="45"/>
    <m/>
    <m/>
    <m/>
    <m/>
    <m/>
    <x v="2"/>
  </r>
  <r>
    <x v="2"/>
    <x v="46"/>
    <m/>
    <m/>
    <m/>
    <m/>
    <m/>
    <x v="2"/>
  </r>
  <r>
    <x v="2"/>
    <x v="47"/>
    <m/>
    <m/>
    <m/>
    <m/>
    <m/>
    <x v="2"/>
  </r>
  <r>
    <x v="6"/>
    <x v="48"/>
    <m/>
    <m/>
    <m/>
    <m/>
    <m/>
    <x v="2"/>
  </r>
  <r>
    <x v="2"/>
    <x v="49"/>
    <m/>
    <m/>
    <m/>
    <m/>
    <m/>
    <x v="2"/>
  </r>
  <r>
    <x v="2"/>
    <x v="50"/>
    <m/>
    <m/>
    <m/>
    <m/>
    <m/>
    <x v="2"/>
  </r>
  <r>
    <x v="1"/>
    <x v="51"/>
    <m/>
    <m/>
    <m/>
    <m/>
    <m/>
    <x v="2"/>
  </r>
  <r>
    <x v="5"/>
    <x v="52"/>
    <m/>
    <m/>
    <m/>
    <m/>
    <m/>
    <x v="2"/>
  </r>
  <r>
    <x v="5"/>
    <x v="53"/>
    <m/>
    <m/>
    <m/>
    <m/>
    <m/>
    <x v="2"/>
  </r>
  <r>
    <x v="1"/>
    <x v="54"/>
    <m/>
    <m/>
    <m/>
    <m/>
    <m/>
    <x v="2"/>
  </r>
  <r>
    <x v="1"/>
    <x v="55"/>
    <m/>
    <m/>
    <m/>
    <m/>
    <m/>
    <x v="2"/>
  </r>
  <r>
    <x v="2"/>
    <x v="56"/>
    <m/>
    <m/>
    <m/>
    <m/>
    <m/>
    <x v="2"/>
  </r>
  <r>
    <x v="5"/>
    <x v="57"/>
    <m/>
    <m/>
    <m/>
    <m/>
    <m/>
    <x v="2"/>
  </r>
  <r>
    <x v="4"/>
    <x v="58"/>
    <m/>
    <m/>
    <m/>
    <m/>
    <m/>
    <x v="2"/>
  </r>
  <r>
    <x v="2"/>
    <x v="59"/>
    <m/>
    <m/>
    <m/>
    <m/>
    <m/>
    <x v="2"/>
  </r>
  <r>
    <x v="1"/>
    <x v="60"/>
    <m/>
    <m/>
    <m/>
    <m/>
    <m/>
    <x v="2"/>
  </r>
  <r>
    <x v="2"/>
    <x v="61"/>
    <m/>
    <m/>
    <m/>
    <m/>
    <m/>
    <x v="2"/>
  </r>
  <r>
    <x v="1"/>
    <x v="62"/>
    <m/>
    <m/>
    <m/>
    <m/>
    <m/>
    <x v="2"/>
  </r>
  <r>
    <x v="2"/>
    <x v="63"/>
    <m/>
    <m/>
    <m/>
    <m/>
    <m/>
    <x v="2"/>
  </r>
  <r>
    <x v="1"/>
    <x v="64"/>
    <m/>
    <m/>
    <m/>
    <m/>
    <m/>
    <x v="2"/>
  </r>
  <r>
    <x v="4"/>
    <x v="65"/>
    <m/>
    <m/>
    <m/>
    <m/>
    <m/>
    <x v="2"/>
  </r>
  <r>
    <x v="2"/>
    <x v="66"/>
    <m/>
    <m/>
    <m/>
    <m/>
    <m/>
    <x v="2"/>
  </r>
  <r>
    <x v="2"/>
    <x v="67"/>
    <m/>
    <m/>
    <m/>
    <m/>
    <m/>
    <x v="2"/>
  </r>
  <r>
    <x v="2"/>
    <x v="68"/>
    <m/>
    <m/>
    <m/>
    <m/>
    <m/>
    <x v="2"/>
  </r>
  <r>
    <x v="2"/>
    <x v="69"/>
    <m/>
    <m/>
    <m/>
    <m/>
    <m/>
    <x v="2"/>
  </r>
  <r>
    <x v="0"/>
    <x v="70"/>
    <m/>
    <m/>
    <m/>
    <m/>
    <m/>
    <x v="2"/>
  </r>
  <r>
    <x v="5"/>
    <x v="71"/>
    <m/>
    <m/>
    <m/>
    <m/>
    <m/>
    <x v="2"/>
  </r>
  <r>
    <x v="4"/>
    <x v="72"/>
    <m/>
    <m/>
    <m/>
    <m/>
    <m/>
    <x v="2"/>
  </r>
  <r>
    <x v="2"/>
    <x v="73"/>
    <m/>
    <m/>
    <m/>
    <m/>
    <m/>
    <x v="2"/>
  </r>
  <r>
    <x v="2"/>
    <x v="74"/>
    <m/>
    <m/>
    <m/>
    <m/>
    <m/>
    <x v="2"/>
  </r>
  <r>
    <x v="2"/>
    <x v="75"/>
    <m/>
    <m/>
    <m/>
    <m/>
    <m/>
    <x v="2"/>
  </r>
  <r>
    <x v="2"/>
    <x v="76"/>
    <m/>
    <m/>
    <m/>
    <m/>
    <m/>
    <x v="2"/>
  </r>
  <r>
    <x v="3"/>
    <x v="77"/>
    <m/>
    <m/>
    <m/>
    <m/>
    <m/>
    <x v="2"/>
  </r>
  <r>
    <x v="2"/>
    <x v="78"/>
    <m/>
    <m/>
    <m/>
    <m/>
    <m/>
    <x v="2"/>
  </r>
  <r>
    <x v="2"/>
    <x v="79"/>
    <m/>
    <m/>
    <m/>
    <m/>
    <m/>
    <x v="2"/>
  </r>
  <r>
    <x v="2"/>
    <x v="80"/>
    <m/>
    <m/>
    <m/>
    <m/>
    <m/>
    <x v="2"/>
  </r>
  <r>
    <x v="2"/>
    <x v="81"/>
    <m/>
    <m/>
    <m/>
    <m/>
    <m/>
    <x v="2"/>
  </r>
  <r>
    <x v="4"/>
    <x v="82"/>
    <m/>
    <m/>
    <m/>
    <m/>
    <m/>
    <x v="2"/>
  </r>
  <r>
    <x v="1"/>
    <x v="83"/>
    <m/>
    <m/>
    <m/>
    <m/>
    <m/>
    <x v="2"/>
  </r>
  <r>
    <x v="2"/>
    <x v="84"/>
    <m/>
    <m/>
    <m/>
    <m/>
    <m/>
    <x v="2"/>
  </r>
  <r>
    <x v="2"/>
    <x v="85"/>
    <m/>
    <m/>
    <m/>
    <m/>
    <m/>
    <x v="2"/>
  </r>
  <r>
    <x v="2"/>
    <x v="86"/>
    <m/>
    <m/>
    <m/>
    <m/>
    <m/>
    <x v="2"/>
  </r>
  <r>
    <x v="2"/>
    <x v="87"/>
    <m/>
    <m/>
    <m/>
    <m/>
    <m/>
    <x v="2"/>
  </r>
  <r>
    <x v="1"/>
    <x v="88"/>
    <m/>
    <m/>
    <m/>
    <m/>
    <m/>
    <x v="2"/>
  </r>
  <r>
    <x v="4"/>
    <x v="89"/>
    <m/>
    <m/>
    <m/>
    <m/>
    <m/>
    <x v="2"/>
  </r>
  <r>
    <x v="4"/>
    <x v="90"/>
    <m/>
    <m/>
    <m/>
    <m/>
    <m/>
    <x v="2"/>
  </r>
  <r>
    <x v="2"/>
    <x v="91"/>
    <m/>
    <m/>
    <m/>
    <m/>
    <m/>
    <x v="2"/>
  </r>
  <r>
    <x v="2"/>
    <x v="92"/>
    <m/>
    <m/>
    <m/>
    <m/>
    <m/>
    <x v="2"/>
  </r>
  <r>
    <x v="4"/>
    <x v="93"/>
    <m/>
    <m/>
    <m/>
    <m/>
    <m/>
    <x v="2"/>
  </r>
  <r>
    <x v="4"/>
    <x v="94"/>
    <m/>
    <m/>
    <m/>
    <m/>
    <m/>
    <x v="2"/>
  </r>
  <r>
    <x v="2"/>
    <x v="95"/>
    <m/>
    <m/>
    <m/>
    <m/>
    <m/>
    <x v="2"/>
  </r>
  <r>
    <x v="2"/>
    <x v="96"/>
    <m/>
    <m/>
    <m/>
    <m/>
    <m/>
    <x v="2"/>
  </r>
  <r>
    <x v="2"/>
    <x v="97"/>
    <m/>
    <m/>
    <m/>
    <m/>
    <m/>
    <x v="2"/>
  </r>
  <r>
    <x v="5"/>
    <x v="98"/>
    <m/>
    <m/>
    <m/>
    <m/>
    <m/>
    <x v="2"/>
  </r>
  <r>
    <x v="4"/>
    <x v="99"/>
    <m/>
    <m/>
    <m/>
    <m/>
    <m/>
    <x v="2"/>
  </r>
  <r>
    <x v="2"/>
    <x v="100"/>
    <m/>
    <m/>
    <m/>
    <m/>
    <m/>
    <x v="2"/>
  </r>
  <r>
    <x v="0"/>
    <x v="101"/>
    <m/>
    <m/>
    <m/>
    <m/>
    <m/>
    <x v="2"/>
  </r>
  <r>
    <x v="1"/>
    <x v="102"/>
    <m/>
    <m/>
    <m/>
    <m/>
    <m/>
    <x v="2"/>
  </r>
  <r>
    <x v="0"/>
    <x v="103"/>
    <m/>
    <m/>
    <m/>
    <m/>
    <m/>
    <x v="2"/>
  </r>
  <r>
    <x v="2"/>
    <x v="104"/>
    <m/>
    <m/>
    <m/>
    <m/>
    <m/>
    <x v="2"/>
  </r>
  <r>
    <x v="3"/>
    <x v="105"/>
    <m/>
    <m/>
    <m/>
    <m/>
    <m/>
    <x v="2"/>
  </r>
  <r>
    <x v="4"/>
    <x v="106"/>
    <m/>
    <m/>
    <m/>
    <m/>
    <m/>
    <x v="2"/>
  </r>
  <r>
    <x v="4"/>
    <x v="107"/>
    <m/>
    <m/>
    <m/>
    <m/>
    <m/>
    <x v="2"/>
  </r>
  <r>
    <x v="1"/>
    <x v="108"/>
    <m/>
    <m/>
    <m/>
    <m/>
    <m/>
    <x v="2"/>
  </r>
  <r>
    <x v="2"/>
    <x v="109"/>
    <m/>
    <m/>
    <m/>
    <m/>
    <m/>
    <x v="2"/>
  </r>
  <r>
    <x v="3"/>
    <x v="110"/>
    <m/>
    <m/>
    <m/>
    <m/>
    <m/>
    <x v="2"/>
  </r>
  <r>
    <x v="1"/>
    <x v="111"/>
    <m/>
    <m/>
    <m/>
    <m/>
    <m/>
    <x v="2"/>
  </r>
  <r>
    <x v="1"/>
    <x v="112"/>
    <m/>
    <m/>
    <m/>
    <m/>
    <m/>
    <x v="2"/>
  </r>
  <r>
    <x v="2"/>
    <x v="113"/>
    <m/>
    <m/>
    <m/>
    <m/>
    <m/>
    <x v="2"/>
  </r>
  <r>
    <x v="0"/>
    <x v="114"/>
    <m/>
    <m/>
    <m/>
    <m/>
    <m/>
    <x v="2"/>
  </r>
  <r>
    <x v="2"/>
    <x v="115"/>
    <m/>
    <m/>
    <m/>
    <m/>
    <m/>
    <x v="2"/>
  </r>
  <r>
    <x v="6"/>
    <x v="116"/>
    <m/>
    <m/>
    <m/>
    <m/>
    <m/>
    <x v="2"/>
  </r>
  <r>
    <x v="6"/>
    <x v="117"/>
    <m/>
    <m/>
    <m/>
    <m/>
    <m/>
    <x v="2"/>
  </r>
  <r>
    <x v="6"/>
    <x v="118"/>
    <m/>
    <m/>
    <m/>
    <m/>
    <m/>
    <x v="2"/>
  </r>
</pivotCacheRecords>
</file>

<file path=xl/pivotCache/pivotCacheRecords7.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19">
  <r>
    <x v="0"/>
    <s v="Accueillir, recevoir des personnes (physiquement ou par téléphone)"/>
    <s v="x"/>
    <m/>
    <n v="1"/>
    <x v="0"/>
  </r>
  <r>
    <x v="0"/>
    <s v="Animer une réunion, des débats, une conférence"/>
    <s v="x"/>
    <m/>
    <n v="1"/>
    <x v="0"/>
  </r>
  <r>
    <x v="1"/>
    <s v="Analyser, traiter, exploiter des informations, des données en utilisant ou non des instruments"/>
    <s v="x"/>
    <m/>
    <n v="1"/>
    <x v="0"/>
  </r>
  <r>
    <x v="1"/>
    <s v="Réaliser des audits, étudier le marché, analyser des besoins, des demandes, des pratiques"/>
    <m/>
    <m/>
    <n v="0"/>
    <x v="1"/>
  </r>
  <r>
    <x v="0"/>
    <s v="Accompagner, guider, aider"/>
    <m/>
    <m/>
    <n v="0"/>
    <x v="1"/>
  </r>
  <r>
    <x v="0"/>
    <s v="Travailler en réseau, développer des partenariats, des relations professionnelles avec l’extérieur"/>
    <m/>
    <m/>
    <n v="0"/>
    <x v="1"/>
  </r>
  <r>
    <x v="2"/>
    <s v="Acheter, commander des produits, des matériaux"/>
    <m/>
    <m/>
    <n v="0"/>
    <x v="1"/>
  </r>
  <r>
    <x v="2"/>
    <s v="Alimenter une machine, vérifier son approvisionnement"/>
    <m/>
    <m/>
    <n v="0"/>
    <x v="1"/>
  </r>
  <r>
    <x v="1"/>
    <s v="Apporter une assistance technique, des conseils techniques à des collègues ou à des clients"/>
    <m/>
    <m/>
    <n v="0"/>
    <x v="1"/>
  </r>
  <r>
    <x v="2"/>
    <s v="Appliquer, poser des produits, des matériaux (isolants, enduits, anti corrosion, assainissement)"/>
    <m/>
    <m/>
    <n v="0"/>
    <x v="1"/>
  </r>
  <r>
    <x v="2"/>
    <s v="Approvisionner une machine, un poste de travail, un rayon en éléments nécessaires à la production ou à la vente et contrôler cet approvisionnement"/>
    <m/>
    <s v=" "/>
    <n v="0"/>
    <x v="1"/>
  </r>
  <r>
    <x v="2"/>
    <s v="Approvisionner un chantier"/>
    <m/>
    <m/>
    <n v="0"/>
    <x v="1"/>
  </r>
  <r>
    <x v="2"/>
    <s v="Assembler, monter, fixer des supports, des matériaux, des échafaudages (visser, boulonner, claveter, clouer, agrafer, etc.)"/>
    <m/>
    <m/>
    <n v="0"/>
    <x v="1"/>
  </r>
  <r>
    <x v="2"/>
    <s v="Assembler, monter des matériaux souples cuirs, tissus, papiers, films (coller, piquer, agrafer, riveter), façonner manuellement, imposer des feuilles"/>
    <m/>
    <m/>
    <n v="0"/>
    <x v="1"/>
  </r>
  <r>
    <x v="0"/>
    <s v="Assister des personnes, les protéger, les secourir, assurer leur sécurité, prévenir les risques"/>
    <m/>
    <m/>
    <n v="0"/>
    <x v="1"/>
  </r>
  <r>
    <x v="2"/>
    <s v="Assurer l’entretien courant de petit matériel et d’équipement, réaliser la maintenance préventive"/>
    <m/>
    <m/>
    <n v="0"/>
    <x v="1"/>
  </r>
  <r>
    <x v="0"/>
    <s v="Ausculter, examiner un patient"/>
    <m/>
    <m/>
    <n v="0"/>
    <x v="1"/>
  </r>
  <r>
    <x v="3"/>
    <s v="Exercer une activité physique dans les domaines sportif et artistique"/>
    <m/>
    <m/>
    <n v="0"/>
    <x v="1"/>
  </r>
  <r>
    <x v="2"/>
    <s v="Brancher, installer, raccorder du matériel électrique, électronique, informatique, de l’appareillage, des équipements"/>
    <m/>
    <m/>
    <n v="0"/>
    <x v="1"/>
  </r>
  <r>
    <x v="1"/>
    <s v="Chercher de l’information, de la documentation, collecter des données"/>
    <m/>
    <m/>
    <n v="0"/>
    <x v="1"/>
  </r>
  <r>
    <x v="1"/>
    <s v="Classer, trier, archiver (documents, peaux, tissus, échantillons, articles, etc.)"/>
    <m/>
    <m/>
    <n v="0"/>
    <x v="1"/>
  </r>
  <r>
    <x v="2"/>
    <s v="Coiffer, couper, sécher des cheveux, maquiller, manucurer, appliquer des produits"/>
    <m/>
    <m/>
    <n v="0"/>
    <x v="1"/>
  </r>
  <r>
    <x v="0"/>
    <s v="Conseiller"/>
    <m/>
    <m/>
    <n v="0"/>
    <x v="1"/>
  </r>
  <r>
    <x v="1"/>
    <s v="Contrôler l’authenticité, la recevabilité, la conformité, la régularité par rapport à des normes, règlements, procédures en vigueur"/>
    <m/>
    <m/>
    <n v="0"/>
    <x v="1"/>
  </r>
  <r>
    <x v="1"/>
    <s v="Contrôler la qualité, les pièces produites"/>
    <m/>
    <m/>
    <n v="0"/>
    <x v="1"/>
  </r>
  <r>
    <x v="2"/>
    <s v="Conditionner, emballer, ensacher, déballer, mettre en carton"/>
    <m/>
    <m/>
    <n v="0"/>
    <x v="1"/>
  </r>
  <r>
    <x v="2"/>
    <s v="Conduire une voiture, un bus, camion, un engin de nettoiement"/>
    <m/>
    <m/>
    <n v="0"/>
    <x v="1"/>
  </r>
  <r>
    <x v="2"/>
    <s v="Conduire un métro, un train, un loco tracteur"/>
    <m/>
    <m/>
    <n v="0"/>
    <x v="1"/>
  </r>
  <r>
    <x v="2"/>
    <s v="Conduire une moto, un vélo"/>
    <m/>
    <m/>
    <n v="0"/>
    <x v="1"/>
  </r>
  <r>
    <x v="2"/>
    <s v="Conduire un tracteur, des engins agricoles, des engins de travaux publics"/>
    <m/>
    <m/>
    <n v="0"/>
    <x v="1"/>
  </r>
  <r>
    <x v="2"/>
    <s v="Conduire un engin de levage, une grue, un engin de manutention"/>
    <m/>
    <m/>
    <n v="0"/>
    <x v="1"/>
  </r>
  <r>
    <x v="2"/>
    <s v="Conduire et surveiller une machine automatique, semi-automatique, des équipements automatisés"/>
    <m/>
    <m/>
    <n v="0"/>
    <x v="1"/>
  </r>
  <r>
    <x v="2"/>
    <s v="Cultiver, préparer les sols, semer, traiter, entretenir, récolter, stocker des céréales, des fruits, des végétaux"/>
    <m/>
    <m/>
    <n v="0"/>
    <x v="1"/>
  </r>
  <r>
    <x v="2"/>
    <s v="Cuisiner, confectionner et dresser des plats, préparer des repas"/>
    <m/>
    <m/>
    <n v="0"/>
    <x v="1"/>
  </r>
  <r>
    <x v="2"/>
    <s v="Dessiner, faire des croquis, faire des plans, manuellement ou sur informatique"/>
    <m/>
    <m/>
    <n v="0"/>
    <x v="1"/>
  </r>
  <r>
    <x v="3"/>
    <s v="Développer des photos, tirer des films, des épreuves"/>
    <m/>
    <m/>
    <n v="0"/>
    <x v="1"/>
  </r>
  <r>
    <x v="0"/>
    <s v="Établir un diagnostic, identifier les besoins d’une personne, d’un animal"/>
    <m/>
    <m/>
    <n v="0"/>
    <x v="1"/>
  </r>
  <r>
    <x v="2"/>
    <s v="Distribuer, transmettre du courrier, des documents"/>
    <m/>
    <m/>
    <n v="0"/>
    <x v="1"/>
  </r>
  <r>
    <x v="4"/>
    <s v="Écrire, réécrire, corriger des livres, des textes, des dialogues"/>
    <m/>
    <m/>
    <n v="0"/>
    <x v="1"/>
  </r>
  <r>
    <x v="1"/>
    <s v="Élaborer des budgets prévisionnels, des prix de revient"/>
    <m/>
    <m/>
    <n v="0"/>
    <x v="1"/>
  </r>
  <r>
    <x v="5"/>
    <s v="Encadrer, animer une équipe"/>
    <m/>
    <m/>
    <n v="0"/>
    <x v="1"/>
  </r>
  <r>
    <x v="5"/>
    <s v="Évaluer des acquis, des connaissances, des potentiels, des capacités, un handicap"/>
    <m/>
    <m/>
    <n v="0"/>
    <x v="1"/>
  </r>
  <r>
    <x v="5"/>
    <s v="Enseigner, transmettre des savoirs, des méthodes, donner des cours"/>
    <m/>
    <m/>
    <n v="0"/>
    <x v="1"/>
  </r>
  <r>
    <x v="6"/>
    <s v="Enregistrer des sons, des images"/>
    <m/>
    <m/>
    <n v="0"/>
    <x v="1"/>
  </r>
  <r>
    <x v="1"/>
    <s v="Établir un devis, évaluer un coût, un montant"/>
    <m/>
    <m/>
    <n v="0"/>
    <x v="1"/>
  </r>
  <r>
    <x v="2"/>
    <s v="Étiqueter des produits"/>
    <m/>
    <m/>
    <n v="0"/>
    <x v="1"/>
  </r>
  <r>
    <x v="2"/>
    <s v="Expertiser, évaluer un risque, un préjudice"/>
    <m/>
    <m/>
    <n v="0"/>
    <x v="1"/>
  </r>
  <r>
    <x v="2"/>
    <s v="Expérimenter, tester, faire des essais"/>
    <m/>
    <m/>
    <n v="0"/>
    <x v="1"/>
  </r>
  <r>
    <x v="6"/>
    <s v="Créer et fabriquer avec ses mains (bouquets, sculptures, vêtements, chapeaux, tapis, prototypes, maquettes, objets divers)"/>
    <m/>
    <m/>
    <n v="0"/>
    <x v="1"/>
  </r>
  <r>
    <x v="2"/>
    <s v="Faire de la recherche fondamentale ou appliquée"/>
    <m/>
    <m/>
    <n v="0"/>
    <x v="1"/>
  </r>
  <r>
    <x v="2"/>
    <s v="Maçonner, paver, poser des canalisations, des bordures, épandre, réaliser des travaux de terrassement"/>
    <m/>
    <m/>
    <n v="0"/>
    <x v="1"/>
  </r>
  <r>
    <x v="1"/>
    <s v="Faire des prélèvements, prélever des échantillons en cours de fabrication"/>
    <m/>
    <m/>
    <n v="0"/>
    <x v="1"/>
  </r>
  <r>
    <x v="5"/>
    <s v="Faire respecter la loi, la législation, l’ordre, les règles"/>
    <m/>
    <m/>
    <n v="0"/>
    <x v="1"/>
  </r>
  <r>
    <x v="5"/>
    <s v="Former des collègues, des collaborateurs"/>
    <m/>
    <m/>
    <n v="0"/>
    <x v="1"/>
  </r>
  <r>
    <x v="1"/>
    <s v="Gérer un stock"/>
    <m/>
    <m/>
    <n v="0"/>
    <x v="1"/>
  </r>
  <r>
    <x v="1"/>
    <s v="Gérer un budget"/>
    <m/>
    <m/>
    <n v="0"/>
    <x v="1"/>
  </r>
  <r>
    <x v="2"/>
    <s v="Gérer des équilibres biologiques, des phénomènes naturels, des environnements"/>
    <m/>
    <m/>
    <n v="0"/>
    <x v="1"/>
  </r>
  <r>
    <x v="5"/>
    <s v="Diriger une entreprise privée, définir sa stratégie"/>
    <m/>
    <m/>
    <n v="0"/>
    <x v="1"/>
  </r>
  <r>
    <x v="4"/>
    <s v="Guider la manœuvre sur des chantiers, des réseaux ferrés, des espaces aériens"/>
    <m/>
    <m/>
    <n v="0"/>
    <x v="1"/>
  </r>
  <r>
    <x v="2"/>
    <s v="Laver, nettoyer et entretenir, des tissus, des articles textiles, des vêtements, du linge, traiter des peaux"/>
    <m/>
    <m/>
    <n v="0"/>
    <x v="1"/>
  </r>
  <r>
    <x v="1"/>
    <s v="Lire, comprendre, interpréter un plan, schéma, un croquis"/>
    <m/>
    <m/>
    <n v="0"/>
    <x v="1"/>
  </r>
  <r>
    <x v="2"/>
    <s v="Livrer"/>
    <m/>
    <m/>
    <n v="0"/>
    <x v="1"/>
  </r>
  <r>
    <x v="1"/>
    <s v="Manipuler de l’argent, tenir une caisse, encaisser, transporter des fonds"/>
    <m/>
    <m/>
    <n v="0"/>
    <x v="1"/>
  </r>
  <r>
    <x v="2"/>
    <s v="Manipuler des explosifs, des armes à feu, des feux d’artifice"/>
    <m/>
    <m/>
    <n v="0"/>
    <x v="1"/>
  </r>
  <r>
    <x v="1"/>
    <s v="Mesurer, effectuer des relevés de cotes, utiliser des instruments de mesure"/>
    <m/>
    <m/>
    <n v="0"/>
    <x v="1"/>
  </r>
  <r>
    <x v="4"/>
    <s v="Mettre en forme, en page des documents, des tableaux, réaliser des maquettes « papier »"/>
    <m/>
    <m/>
    <n v="0"/>
    <x v="1"/>
  </r>
  <r>
    <x v="2"/>
    <s v="Mettre en marche et arrêter une machine, des installations, arrêter"/>
    <m/>
    <m/>
    <n v="0"/>
    <x v="1"/>
  </r>
  <r>
    <x v="2"/>
    <s v="Conduire un bateau, naviguer, pêcher"/>
    <m/>
    <m/>
    <n v="0"/>
    <x v="1"/>
  </r>
  <r>
    <x v="2"/>
    <s v="Nettoyer, assainir, désinfecter des lieux, des sols, des locaux"/>
    <m/>
    <m/>
    <n v="0"/>
    <x v="1"/>
  </r>
  <r>
    <x v="2"/>
    <s v="Nettoyer du matériel, de la vaisselle, des outils, stériliser des ustensiles"/>
    <m/>
    <m/>
    <n v="0"/>
    <x v="1"/>
  </r>
  <r>
    <x v="0"/>
    <s v="Négocier"/>
    <m/>
    <m/>
    <n v="0"/>
    <x v="1"/>
  </r>
  <r>
    <x v="5"/>
    <s v="Organiser, coordonner, planifier, répartir le travail"/>
    <m/>
    <m/>
    <n v="0"/>
    <x v="1"/>
  </r>
  <r>
    <x v="4"/>
    <s v="Parler, lire, traduire, interpréter des langues étrangères"/>
    <m/>
    <m/>
    <n v="0"/>
    <x v="1"/>
  </r>
  <r>
    <x v="2"/>
    <s v="Peindre, poser des revêtements souples ou rigides"/>
    <m/>
    <m/>
    <n v="0"/>
    <x v="1"/>
  </r>
  <r>
    <x v="2"/>
    <s v="Peser des marchandises, des ingrédients"/>
    <m/>
    <m/>
    <n v="0"/>
    <x v="1"/>
  </r>
  <r>
    <x v="2"/>
    <s v="Piloter un avion, un hélicoptère, un ULM"/>
    <m/>
    <m/>
    <n v="0"/>
    <x v="1"/>
  </r>
  <r>
    <x v="2"/>
    <s v="Photocopier, reproduire, faxer, des documents"/>
    <m/>
    <m/>
    <n v="0"/>
    <x v="1"/>
  </r>
  <r>
    <x v="3"/>
    <s v="Porter des charges"/>
    <m/>
    <m/>
    <n v="0"/>
    <x v="1"/>
  </r>
  <r>
    <x v="2"/>
    <s v="Poser, entretenir, réparer des cloisons, des vitres, des huisseries, des portes, des rideaux et des clôtures"/>
    <m/>
    <m/>
    <n v="0"/>
    <x v="1"/>
  </r>
  <r>
    <x v="2"/>
    <s v="Prendre des commandes"/>
    <m/>
    <m/>
    <n v="0"/>
    <x v="1"/>
  </r>
  <r>
    <x v="2"/>
    <s v="Préparer des produits, réaliser des préparations selon une prescription, doser"/>
    <m/>
    <m/>
    <n v="0"/>
    <x v="1"/>
  </r>
  <r>
    <x v="2"/>
    <s v="Préparer des matériaux"/>
    <m/>
    <m/>
    <n v="0"/>
    <x v="1"/>
  </r>
  <r>
    <x v="4"/>
    <s v="Prospecter"/>
    <m/>
    <m/>
    <n v="0"/>
    <x v="1"/>
  </r>
  <r>
    <x v="1"/>
    <s v="Questionner, investiguer, interviewer, enquêter"/>
    <m/>
    <m/>
    <n v="0"/>
    <x v="1"/>
  </r>
  <r>
    <x v="2"/>
    <s v="Ranger"/>
    <m/>
    <m/>
    <n v="0"/>
    <x v="1"/>
  </r>
  <r>
    <x v="2"/>
    <s v="Réaliser des travaux d’électricité (installation, dépannage) câbler des fils électriques"/>
    <m/>
    <m/>
    <n v="0"/>
    <x v="1"/>
  </r>
  <r>
    <x v="2"/>
    <s v="Réaliser des travaux de plomberie et de chauffage"/>
    <m/>
    <m/>
    <n v="0"/>
    <x v="1"/>
  </r>
  <r>
    <x v="2"/>
    <s v="Réaliser des tracés (plans d’ouvrage et reports sur le terrain)"/>
    <m/>
    <m/>
    <n v="0"/>
    <x v="1"/>
  </r>
  <r>
    <x v="1"/>
    <s v="Recruter, sélectionner des personnes"/>
    <m/>
    <m/>
    <n v="0"/>
    <x v="1"/>
  </r>
  <r>
    <x v="4"/>
    <s v="Rédiger des rapports, des notes, des synthèses"/>
    <m/>
    <m/>
    <n v="0"/>
    <x v="1"/>
  </r>
  <r>
    <x v="4"/>
    <s v="Établir et rédiger des notices, des fiches techniques"/>
    <m/>
    <m/>
    <n v="0"/>
    <x v="1"/>
  </r>
  <r>
    <x v="2"/>
    <s v="Régler du matériel, une machine, des appareils, étalonner un automate"/>
    <m/>
    <m/>
    <n v="0"/>
    <x v="1"/>
  </r>
  <r>
    <x v="2"/>
    <s v="Réguler des paramètres de fabrication, procéder aux ajustements nécessaires en cours de production, modifier des valeurs de consigne"/>
    <m/>
    <m/>
    <n v="0"/>
    <x v="1"/>
  </r>
  <r>
    <x v="4"/>
    <s v="Remplir des documents administratifs officiels, des contrats, des fiches d’intervention"/>
    <m/>
    <m/>
    <n v="0"/>
    <x v="1"/>
  </r>
  <r>
    <x v="4"/>
    <s v="Renseigner, informer, expliquer, diffuser de l’information"/>
    <m/>
    <m/>
    <n v="0"/>
    <x v="1"/>
  </r>
  <r>
    <x v="2"/>
    <s v="Rénover, restaurer, retoucher, remettre en état des objets, des vêtements, assurer les opérations de finition sur des petits objets"/>
    <m/>
    <m/>
    <n v="0"/>
    <x v="1"/>
  </r>
  <r>
    <x v="2"/>
    <s v="Réparer remettre en état du matériel, des machines, des appareils, des engins"/>
    <m/>
    <m/>
    <n v="0"/>
    <x v="1"/>
  </r>
  <r>
    <x v="2"/>
    <s v="Saisir des données sur informatique"/>
    <m/>
    <m/>
    <n v="0"/>
    <x v="1"/>
  </r>
  <r>
    <x v="5"/>
    <s v="Sanctionner"/>
    <m/>
    <m/>
    <n v="0"/>
    <x v="1"/>
  </r>
  <r>
    <x v="4"/>
    <s v="Se produire devant un public, des caméras ou en studio"/>
    <m/>
    <m/>
    <n v="0"/>
    <x v="1"/>
  </r>
  <r>
    <x v="2"/>
    <s v="Servir à manger, à boire, préparer des boissons, dresser une table"/>
    <m/>
    <m/>
    <n v="0"/>
    <x v="1"/>
  </r>
  <r>
    <x v="0"/>
    <s v="Soigner des personnes, des animaux"/>
    <m/>
    <m/>
    <n v="0"/>
    <x v="1"/>
  </r>
  <r>
    <x v="1"/>
    <s v="Se tenir informé, faire de la veille"/>
    <m/>
    <m/>
    <n v="0"/>
    <x v="1"/>
  </r>
  <r>
    <x v="0"/>
    <s v="S’occuper de personnes présentant des difficultés particulières hors problèmes de santé"/>
    <m/>
    <m/>
    <n v="0"/>
    <x v="1"/>
  </r>
  <r>
    <x v="2"/>
    <s v="Souder"/>
    <m/>
    <m/>
    <n v="0"/>
    <x v="1"/>
  </r>
  <r>
    <x v="3"/>
    <s v="Surveiller des lieux, des personnes, des équipements, des animaux"/>
    <m/>
    <m/>
    <n v="0"/>
    <x v="1"/>
  </r>
  <r>
    <x v="4"/>
    <s v="Téléphoner"/>
    <m/>
    <m/>
    <n v="0"/>
    <x v="1"/>
  </r>
  <r>
    <x v="4"/>
    <s v="Tenir à jour des fichiers, des dossiers, les actualiser"/>
    <m/>
    <m/>
    <n v="0"/>
    <x v="1"/>
  </r>
  <r>
    <x v="1"/>
    <s v="Traiter des commandes, et en assurer le suivi"/>
    <m/>
    <m/>
    <n v="0"/>
    <x v="1"/>
  </r>
  <r>
    <x v="2"/>
    <s v="Transformer des produits de l’agriculture ou de l’élevage en produits destinés à la consommation alimentaire"/>
    <m/>
    <m/>
    <n v="0"/>
    <x v="1"/>
  </r>
  <r>
    <x v="3"/>
    <s v="Travailler avec des animaux"/>
    <m/>
    <m/>
    <n v="0"/>
    <x v="1"/>
  </r>
  <r>
    <x v="1"/>
    <s v="Travailler avec des chiffres, calculer, compter"/>
    <m/>
    <m/>
    <n v="0"/>
    <x v="1"/>
  </r>
  <r>
    <x v="1"/>
    <s v="Trouver une panne, déceler une anomalie, diagnostiquer un incident"/>
    <m/>
    <m/>
    <n v="0"/>
    <x v="1"/>
  </r>
  <r>
    <x v="2"/>
    <s v="Utiliser et régler des machines traditionnelles à commande manuelle spécifiques aux matériaux souples"/>
    <m/>
    <m/>
    <n v="0"/>
    <x v="1"/>
  </r>
  <r>
    <x v="0"/>
    <s v="Vendre"/>
    <m/>
    <m/>
    <n v="0"/>
    <x v="1"/>
  </r>
  <r>
    <x v="2"/>
    <s v="Contrôler et surveiller le fonctionnement d’équipements techniques"/>
    <m/>
    <m/>
    <n v="0"/>
    <x v="1"/>
  </r>
  <r>
    <x v="6"/>
    <s v="Faire de la musique : jouer d'un instrument, chanter, composer..."/>
    <m/>
    <m/>
    <n v="0"/>
    <x v="1"/>
  </r>
  <r>
    <x v="6"/>
    <s v="Réaliser des compositions originales en utilisant les arts plastiques : dessin, photographie, audiovisuel, design, peinture, sculpture..."/>
    <m/>
    <m/>
    <n v="0"/>
    <x v="1"/>
  </r>
  <r>
    <x v="6"/>
    <s v="S'exprimer par la parole de façon éloquente ou élégante, dans le but d'agir sur les opinions ou émotions des autres ; lire ou déclamer un texte avec les bonnes intonations."/>
    <m/>
    <m/>
    <n v="0"/>
    <x v="1"/>
  </r>
</pivotCacheRecords>
</file>

<file path=xl/pivotCache/pivotCacheRecords8.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19">
  <r>
    <x v="0"/>
    <x v="0"/>
    <s v="x"/>
    <s v="dans mon dernier job, depuis 6 ans, au quotidien à l'accueil. Principalement par téléphone 70 % et en physique 30%. Parfois j'utilisais l'anglais 20 % des personnes accueillies. "/>
    <x v="0"/>
    <x v="0"/>
    <n v="3"/>
  </r>
  <r>
    <x v="0"/>
    <x v="1"/>
    <s v="x"/>
    <s v="sur des sujets très spécifiquement liés à mon métier à l'accueil, j'ai pu animer des réunions sur l'aspect sécurité et règles de fonctionemment parking. Déploiement pour tout le personnel en 2019 et 2 fois par an pour les nouveaux embauchés"/>
    <x v="1"/>
    <x v="1"/>
    <n v="3"/>
  </r>
  <r>
    <x v="1"/>
    <x v="2"/>
    <s v="x"/>
    <s v="analyse de données chiffrées en provenance de la centrale achats. Vérification de leur véracité avec l'outil de gestion. Recherche et correction si besoin"/>
    <x v="1"/>
    <x v="2"/>
    <n v="4"/>
  </r>
  <r>
    <x v="1"/>
    <x v="3"/>
    <m/>
    <m/>
    <x v="2"/>
    <x v="3"/>
    <m/>
  </r>
  <r>
    <x v="0"/>
    <x v="4"/>
    <m/>
    <m/>
    <x v="2"/>
    <x v="3"/>
    <m/>
  </r>
  <r>
    <x v="0"/>
    <x v="5"/>
    <m/>
    <m/>
    <x v="2"/>
    <x v="3"/>
    <m/>
  </r>
  <r>
    <x v="2"/>
    <x v="6"/>
    <m/>
    <m/>
    <x v="2"/>
    <x v="3"/>
    <m/>
  </r>
  <r>
    <x v="2"/>
    <x v="7"/>
    <m/>
    <m/>
    <x v="2"/>
    <x v="3"/>
    <m/>
  </r>
  <r>
    <x v="1"/>
    <x v="8"/>
    <m/>
    <m/>
    <x v="2"/>
    <x v="3"/>
    <m/>
  </r>
  <r>
    <x v="2"/>
    <x v="9"/>
    <m/>
    <m/>
    <x v="2"/>
    <x v="3"/>
    <m/>
  </r>
  <r>
    <x v="2"/>
    <x v="10"/>
    <m/>
    <s v=" "/>
    <x v="2"/>
    <x v="3"/>
    <m/>
  </r>
  <r>
    <x v="2"/>
    <x v="11"/>
    <m/>
    <m/>
    <x v="2"/>
    <x v="3"/>
    <m/>
  </r>
  <r>
    <x v="2"/>
    <x v="12"/>
    <m/>
    <m/>
    <x v="2"/>
    <x v="3"/>
    <m/>
  </r>
  <r>
    <x v="2"/>
    <x v="13"/>
    <m/>
    <m/>
    <x v="2"/>
    <x v="3"/>
    <m/>
  </r>
  <r>
    <x v="0"/>
    <x v="14"/>
    <m/>
    <m/>
    <x v="2"/>
    <x v="3"/>
    <m/>
  </r>
  <r>
    <x v="2"/>
    <x v="15"/>
    <m/>
    <m/>
    <x v="2"/>
    <x v="3"/>
    <m/>
  </r>
  <r>
    <x v="0"/>
    <x v="16"/>
    <m/>
    <m/>
    <x v="2"/>
    <x v="3"/>
    <m/>
  </r>
  <r>
    <x v="3"/>
    <x v="17"/>
    <m/>
    <m/>
    <x v="2"/>
    <x v="3"/>
    <m/>
  </r>
  <r>
    <x v="2"/>
    <x v="18"/>
    <m/>
    <m/>
    <x v="2"/>
    <x v="3"/>
    <m/>
  </r>
  <r>
    <x v="1"/>
    <x v="19"/>
    <m/>
    <m/>
    <x v="2"/>
    <x v="3"/>
    <m/>
  </r>
  <r>
    <x v="1"/>
    <x v="20"/>
    <m/>
    <m/>
    <x v="2"/>
    <x v="3"/>
    <m/>
  </r>
  <r>
    <x v="2"/>
    <x v="21"/>
    <m/>
    <m/>
    <x v="2"/>
    <x v="3"/>
    <m/>
  </r>
  <r>
    <x v="0"/>
    <x v="22"/>
    <m/>
    <m/>
    <x v="2"/>
    <x v="3"/>
    <m/>
  </r>
  <r>
    <x v="1"/>
    <x v="23"/>
    <m/>
    <m/>
    <x v="2"/>
    <x v="3"/>
    <m/>
  </r>
  <r>
    <x v="1"/>
    <x v="24"/>
    <m/>
    <m/>
    <x v="2"/>
    <x v="3"/>
    <m/>
  </r>
  <r>
    <x v="2"/>
    <x v="25"/>
    <m/>
    <m/>
    <x v="2"/>
    <x v="3"/>
    <m/>
  </r>
  <r>
    <x v="2"/>
    <x v="26"/>
    <m/>
    <m/>
    <x v="2"/>
    <x v="3"/>
    <m/>
  </r>
  <r>
    <x v="2"/>
    <x v="27"/>
    <m/>
    <m/>
    <x v="2"/>
    <x v="3"/>
    <m/>
  </r>
  <r>
    <x v="2"/>
    <x v="28"/>
    <m/>
    <m/>
    <x v="2"/>
    <x v="3"/>
    <m/>
  </r>
  <r>
    <x v="2"/>
    <x v="29"/>
    <m/>
    <m/>
    <x v="2"/>
    <x v="3"/>
    <m/>
  </r>
  <r>
    <x v="2"/>
    <x v="30"/>
    <m/>
    <m/>
    <x v="2"/>
    <x v="3"/>
    <m/>
  </r>
  <r>
    <x v="2"/>
    <x v="31"/>
    <m/>
    <m/>
    <x v="2"/>
    <x v="3"/>
    <m/>
  </r>
  <r>
    <x v="2"/>
    <x v="32"/>
    <m/>
    <m/>
    <x v="2"/>
    <x v="3"/>
    <m/>
  </r>
  <r>
    <x v="2"/>
    <x v="33"/>
    <m/>
    <m/>
    <x v="2"/>
    <x v="3"/>
    <m/>
  </r>
  <r>
    <x v="2"/>
    <x v="34"/>
    <m/>
    <m/>
    <x v="2"/>
    <x v="3"/>
    <m/>
  </r>
  <r>
    <x v="3"/>
    <x v="35"/>
    <m/>
    <m/>
    <x v="2"/>
    <x v="3"/>
    <m/>
  </r>
  <r>
    <x v="0"/>
    <x v="36"/>
    <m/>
    <m/>
    <x v="2"/>
    <x v="3"/>
    <m/>
  </r>
  <r>
    <x v="2"/>
    <x v="37"/>
    <m/>
    <m/>
    <x v="2"/>
    <x v="3"/>
    <m/>
  </r>
  <r>
    <x v="4"/>
    <x v="38"/>
    <m/>
    <m/>
    <x v="2"/>
    <x v="3"/>
    <m/>
  </r>
  <r>
    <x v="1"/>
    <x v="39"/>
    <m/>
    <m/>
    <x v="2"/>
    <x v="3"/>
    <m/>
  </r>
  <r>
    <x v="5"/>
    <x v="40"/>
    <m/>
    <m/>
    <x v="2"/>
    <x v="3"/>
    <m/>
  </r>
  <r>
    <x v="5"/>
    <x v="41"/>
    <m/>
    <m/>
    <x v="2"/>
    <x v="3"/>
    <m/>
  </r>
  <r>
    <x v="5"/>
    <x v="42"/>
    <m/>
    <m/>
    <x v="2"/>
    <x v="3"/>
    <m/>
  </r>
  <r>
    <x v="6"/>
    <x v="43"/>
    <m/>
    <m/>
    <x v="2"/>
    <x v="3"/>
    <m/>
  </r>
  <r>
    <x v="1"/>
    <x v="44"/>
    <m/>
    <m/>
    <x v="2"/>
    <x v="3"/>
    <m/>
  </r>
  <r>
    <x v="2"/>
    <x v="45"/>
    <m/>
    <m/>
    <x v="2"/>
    <x v="3"/>
    <m/>
  </r>
  <r>
    <x v="2"/>
    <x v="46"/>
    <m/>
    <m/>
    <x v="2"/>
    <x v="3"/>
    <m/>
  </r>
  <r>
    <x v="2"/>
    <x v="47"/>
    <m/>
    <m/>
    <x v="2"/>
    <x v="3"/>
    <m/>
  </r>
  <r>
    <x v="6"/>
    <x v="48"/>
    <m/>
    <m/>
    <x v="2"/>
    <x v="3"/>
    <m/>
  </r>
  <r>
    <x v="2"/>
    <x v="49"/>
    <m/>
    <m/>
    <x v="2"/>
    <x v="3"/>
    <m/>
  </r>
  <r>
    <x v="2"/>
    <x v="50"/>
    <m/>
    <m/>
    <x v="2"/>
    <x v="3"/>
    <m/>
  </r>
  <r>
    <x v="1"/>
    <x v="51"/>
    <m/>
    <m/>
    <x v="2"/>
    <x v="3"/>
    <m/>
  </r>
  <r>
    <x v="5"/>
    <x v="52"/>
    <m/>
    <m/>
    <x v="2"/>
    <x v="3"/>
    <m/>
  </r>
  <r>
    <x v="5"/>
    <x v="53"/>
    <m/>
    <m/>
    <x v="2"/>
    <x v="3"/>
    <m/>
  </r>
  <r>
    <x v="1"/>
    <x v="54"/>
    <m/>
    <m/>
    <x v="2"/>
    <x v="3"/>
    <m/>
  </r>
  <r>
    <x v="1"/>
    <x v="55"/>
    <m/>
    <m/>
    <x v="2"/>
    <x v="3"/>
    <m/>
  </r>
  <r>
    <x v="2"/>
    <x v="56"/>
    <m/>
    <m/>
    <x v="2"/>
    <x v="3"/>
    <m/>
  </r>
  <r>
    <x v="5"/>
    <x v="57"/>
    <m/>
    <m/>
    <x v="2"/>
    <x v="3"/>
    <m/>
  </r>
  <r>
    <x v="4"/>
    <x v="58"/>
    <m/>
    <m/>
    <x v="2"/>
    <x v="3"/>
    <m/>
  </r>
  <r>
    <x v="2"/>
    <x v="59"/>
    <m/>
    <m/>
    <x v="2"/>
    <x v="3"/>
    <m/>
  </r>
  <r>
    <x v="1"/>
    <x v="60"/>
    <m/>
    <m/>
    <x v="2"/>
    <x v="3"/>
    <m/>
  </r>
  <r>
    <x v="2"/>
    <x v="61"/>
    <m/>
    <m/>
    <x v="2"/>
    <x v="3"/>
    <m/>
  </r>
  <r>
    <x v="1"/>
    <x v="62"/>
    <m/>
    <m/>
    <x v="2"/>
    <x v="3"/>
    <m/>
  </r>
  <r>
    <x v="2"/>
    <x v="63"/>
    <m/>
    <m/>
    <x v="2"/>
    <x v="3"/>
    <m/>
  </r>
  <r>
    <x v="1"/>
    <x v="64"/>
    <m/>
    <m/>
    <x v="2"/>
    <x v="3"/>
    <m/>
  </r>
  <r>
    <x v="4"/>
    <x v="65"/>
    <m/>
    <m/>
    <x v="2"/>
    <x v="3"/>
    <m/>
  </r>
  <r>
    <x v="2"/>
    <x v="66"/>
    <m/>
    <m/>
    <x v="2"/>
    <x v="3"/>
    <m/>
  </r>
  <r>
    <x v="2"/>
    <x v="67"/>
    <m/>
    <m/>
    <x v="2"/>
    <x v="3"/>
    <m/>
  </r>
  <r>
    <x v="2"/>
    <x v="68"/>
    <m/>
    <m/>
    <x v="2"/>
    <x v="3"/>
    <m/>
  </r>
  <r>
    <x v="2"/>
    <x v="69"/>
    <m/>
    <m/>
    <x v="2"/>
    <x v="3"/>
    <m/>
  </r>
  <r>
    <x v="0"/>
    <x v="70"/>
    <m/>
    <m/>
    <x v="2"/>
    <x v="3"/>
    <m/>
  </r>
  <r>
    <x v="5"/>
    <x v="71"/>
    <m/>
    <m/>
    <x v="2"/>
    <x v="3"/>
    <m/>
  </r>
  <r>
    <x v="4"/>
    <x v="72"/>
    <m/>
    <m/>
    <x v="2"/>
    <x v="3"/>
    <m/>
  </r>
  <r>
    <x v="2"/>
    <x v="73"/>
    <m/>
    <m/>
    <x v="2"/>
    <x v="3"/>
    <m/>
  </r>
  <r>
    <x v="2"/>
    <x v="74"/>
    <m/>
    <m/>
    <x v="2"/>
    <x v="3"/>
    <m/>
  </r>
  <r>
    <x v="2"/>
    <x v="75"/>
    <m/>
    <m/>
    <x v="2"/>
    <x v="3"/>
    <m/>
  </r>
  <r>
    <x v="2"/>
    <x v="76"/>
    <m/>
    <m/>
    <x v="2"/>
    <x v="3"/>
    <m/>
  </r>
  <r>
    <x v="3"/>
    <x v="77"/>
    <m/>
    <m/>
    <x v="2"/>
    <x v="3"/>
    <m/>
  </r>
  <r>
    <x v="2"/>
    <x v="78"/>
    <m/>
    <m/>
    <x v="2"/>
    <x v="3"/>
    <m/>
  </r>
  <r>
    <x v="2"/>
    <x v="79"/>
    <m/>
    <m/>
    <x v="2"/>
    <x v="3"/>
    <m/>
  </r>
  <r>
    <x v="2"/>
    <x v="80"/>
    <m/>
    <m/>
    <x v="2"/>
    <x v="3"/>
    <m/>
  </r>
  <r>
    <x v="2"/>
    <x v="81"/>
    <m/>
    <m/>
    <x v="2"/>
    <x v="3"/>
    <m/>
  </r>
  <r>
    <x v="4"/>
    <x v="82"/>
    <m/>
    <m/>
    <x v="2"/>
    <x v="3"/>
    <m/>
  </r>
  <r>
    <x v="1"/>
    <x v="83"/>
    <m/>
    <m/>
    <x v="2"/>
    <x v="3"/>
    <m/>
  </r>
  <r>
    <x v="2"/>
    <x v="84"/>
    <m/>
    <m/>
    <x v="2"/>
    <x v="3"/>
    <m/>
  </r>
  <r>
    <x v="2"/>
    <x v="85"/>
    <m/>
    <m/>
    <x v="2"/>
    <x v="3"/>
    <m/>
  </r>
  <r>
    <x v="2"/>
    <x v="86"/>
    <m/>
    <m/>
    <x v="2"/>
    <x v="3"/>
    <m/>
  </r>
  <r>
    <x v="2"/>
    <x v="87"/>
    <m/>
    <m/>
    <x v="2"/>
    <x v="3"/>
    <m/>
  </r>
  <r>
    <x v="1"/>
    <x v="88"/>
    <m/>
    <m/>
    <x v="2"/>
    <x v="3"/>
    <m/>
  </r>
  <r>
    <x v="4"/>
    <x v="89"/>
    <m/>
    <m/>
    <x v="2"/>
    <x v="3"/>
    <m/>
  </r>
  <r>
    <x v="4"/>
    <x v="90"/>
    <m/>
    <m/>
    <x v="2"/>
    <x v="3"/>
    <m/>
  </r>
  <r>
    <x v="2"/>
    <x v="91"/>
    <m/>
    <m/>
    <x v="2"/>
    <x v="3"/>
    <m/>
  </r>
  <r>
    <x v="2"/>
    <x v="92"/>
    <m/>
    <m/>
    <x v="2"/>
    <x v="3"/>
    <m/>
  </r>
  <r>
    <x v="4"/>
    <x v="93"/>
    <m/>
    <m/>
    <x v="2"/>
    <x v="3"/>
    <m/>
  </r>
  <r>
    <x v="4"/>
    <x v="94"/>
    <m/>
    <m/>
    <x v="2"/>
    <x v="3"/>
    <m/>
  </r>
  <r>
    <x v="2"/>
    <x v="95"/>
    <m/>
    <m/>
    <x v="2"/>
    <x v="3"/>
    <m/>
  </r>
  <r>
    <x v="2"/>
    <x v="96"/>
    <m/>
    <m/>
    <x v="2"/>
    <x v="3"/>
    <m/>
  </r>
  <r>
    <x v="2"/>
    <x v="97"/>
    <m/>
    <m/>
    <x v="2"/>
    <x v="3"/>
    <m/>
  </r>
  <r>
    <x v="5"/>
    <x v="98"/>
    <m/>
    <m/>
    <x v="2"/>
    <x v="3"/>
    <m/>
  </r>
  <r>
    <x v="4"/>
    <x v="99"/>
    <m/>
    <m/>
    <x v="2"/>
    <x v="3"/>
    <m/>
  </r>
  <r>
    <x v="2"/>
    <x v="100"/>
    <m/>
    <m/>
    <x v="2"/>
    <x v="3"/>
    <m/>
  </r>
  <r>
    <x v="0"/>
    <x v="101"/>
    <m/>
    <m/>
    <x v="2"/>
    <x v="3"/>
    <m/>
  </r>
  <r>
    <x v="1"/>
    <x v="102"/>
    <m/>
    <m/>
    <x v="2"/>
    <x v="3"/>
    <m/>
  </r>
  <r>
    <x v="0"/>
    <x v="103"/>
    <m/>
    <m/>
    <x v="2"/>
    <x v="3"/>
    <m/>
  </r>
  <r>
    <x v="2"/>
    <x v="104"/>
    <m/>
    <m/>
    <x v="2"/>
    <x v="3"/>
    <m/>
  </r>
  <r>
    <x v="3"/>
    <x v="105"/>
    <m/>
    <m/>
    <x v="2"/>
    <x v="3"/>
    <m/>
  </r>
  <r>
    <x v="4"/>
    <x v="106"/>
    <m/>
    <m/>
    <x v="2"/>
    <x v="3"/>
    <m/>
  </r>
  <r>
    <x v="4"/>
    <x v="107"/>
    <m/>
    <m/>
    <x v="2"/>
    <x v="3"/>
    <m/>
  </r>
  <r>
    <x v="1"/>
    <x v="108"/>
    <m/>
    <m/>
    <x v="2"/>
    <x v="3"/>
    <m/>
  </r>
  <r>
    <x v="2"/>
    <x v="109"/>
    <m/>
    <m/>
    <x v="2"/>
    <x v="3"/>
    <m/>
  </r>
  <r>
    <x v="3"/>
    <x v="110"/>
    <m/>
    <m/>
    <x v="2"/>
    <x v="3"/>
    <m/>
  </r>
  <r>
    <x v="1"/>
    <x v="111"/>
    <m/>
    <m/>
    <x v="2"/>
    <x v="3"/>
    <m/>
  </r>
  <r>
    <x v="1"/>
    <x v="112"/>
    <m/>
    <m/>
    <x v="2"/>
    <x v="3"/>
    <m/>
  </r>
  <r>
    <x v="2"/>
    <x v="113"/>
    <m/>
    <m/>
    <x v="2"/>
    <x v="3"/>
    <m/>
  </r>
  <r>
    <x v="0"/>
    <x v="114"/>
    <m/>
    <m/>
    <x v="2"/>
    <x v="3"/>
    <m/>
  </r>
  <r>
    <x v="2"/>
    <x v="115"/>
    <m/>
    <m/>
    <x v="2"/>
    <x v="3"/>
    <m/>
  </r>
  <r>
    <x v="6"/>
    <x v="116"/>
    <m/>
    <m/>
    <x v="2"/>
    <x v="3"/>
    <m/>
  </r>
  <r>
    <x v="6"/>
    <x v="117"/>
    <m/>
    <m/>
    <x v="2"/>
    <x v="3"/>
    <m/>
  </r>
  <r>
    <x v="6"/>
    <x v="118"/>
    <m/>
    <m/>
    <x v="2"/>
    <x v="3"/>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4.xml"/></Relationships>
</file>

<file path=xl/pivotTables/_rels/pivotTable10.xml.rels><?xml version="1.0" encoding="UTF-8" standalone="yes"?>
<Relationships xmlns="http://schemas.openxmlformats.org/package/2006/relationships"><Relationship Id="rId1" Type="http://schemas.openxmlformats.org/officeDocument/2006/relationships/pivotCacheDefinition" Target="../pivotCache/pivotCacheDefinition5.xml"/></Relationships>
</file>

<file path=xl/pivotTables/_rels/pivotTable11.xml.rels><?xml version="1.0" encoding="UTF-8" standalone="yes"?>
<Relationships xmlns="http://schemas.openxmlformats.org/package/2006/relationships"><Relationship Id="rId1" Type="http://schemas.openxmlformats.org/officeDocument/2006/relationships/pivotCacheDefinition" Target="../pivotCache/pivotCacheDefinition4.xml"/></Relationships>
</file>

<file path=xl/pivotTables/_rels/pivotTable12.xml.rels><?xml version="1.0" encoding="UTF-8" standalone="yes"?>
<Relationships xmlns="http://schemas.openxmlformats.org/package/2006/relationships"><Relationship Id="rId1" Type="http://schemas.openxmlformats.org/officeDocument/2006/relationships/pivotCacheDefinition" Target="../pivotCache/pivotCacheDefinition5.xml"/></Relationships>
</file>

<file path=xl/pivotTables/_rels/pivotTable1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14.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15.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16.xml.rels><?xml version="1.0" encoding="UTF-8" standalone="yes"?>
<Relationships xmlns="http://schemas.openxmlformats.org/package/2006/relationships"><Relationship Id="rId1" Type="http://schemas.openxmlformats.org/officeDocument/2006/relationships/pivotCacheDefinition" Target="../pivotCache/pivotCacheDefinition7.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8.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4.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6.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7.xml"/></Relationships>
</file>

<file path=xl/pivotTables/_rels/pivotTable6.xml.rels><?xml version="1.0" encoding="UTF-8" standalone="yes"?>
<Relationships xmlns="http://schemas.openxmlformats.org/package/2006/relationships"><Relationship Id="rId1" Type="http://schemas.openxmlformats.org/officeDocument/2006/relationships/pivotCacheDefinition" Target="../pivotCache/pivotCacheDefinition4.xml"/></Relationships>
</file>

<file path=xl/pivotTables/_rels/pivotTable7.xml.rels><?xml version="1.0" encoding="UTF-8" standalone="yes"?>
<Relationships xmlns="http://schemas.openxmlformats.org/package/2006/relationships"><Relationship Id="rId1" Type="http://schemas.openxmlformats.org/officeDocument/2006/relationships/pivotCacheDefinition" Target="../pivotCache/pivotCacheDefinition4.xml"/></Relationships>
</file>

<file path=xl/pivotTables/_rels/pivotTable8.xml.rels><?xml version="1.0" encoding="UTF-8" standalone="yes"?>
<Relationships xmlns="http://schemas.openxmlformats.org/package/2006/relationships"><Relationship Id="rId1" Type="http://schemas.openxmlformats.org/officeDocument/2006/relationships/pivotCacheDefinition" Target="../pivotCache/pivotCacheDefinition4.xml"/></Relationships>
</file>

<file path=xl/pivotTables/_rels/pivotTable9.xml.rels><?xml version="1.0" encoding="UTF-8" standalone="yes"?>
<Relationships xmlns="http://schemas.openxmlformats.org/package/2006/relationships"><Relationship Id="rId1" Type="http://schemas.openxmlformats.org/officeDocument/2006/relationships/pivotCacheDefinition" Target="../pivotCache/pivotCacheDefinition4.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500-000006000000}" name="Tableau croisé dynamique23" cacheId="12" applyNumberFormats="0" applyBorderFormats="0" applyFontFormats="0" applyPatternFormats="0" applyAlignmentFormats="0" applyWidthHeightFormats="1" dataCaption="Valeurs" grandTotalCaption="Pas de compétence sélectionnée" updatedVersion="7" minRefreshableVersion="3" useAutoFormatting="1" itemPrintTitles="1" createdVersion="5" indent="0" outline="1" outlineData="1" multipleFieldFilters="0" chartFormat="34">
  <location ref="W4:X7" firstHeaderRow="1" firstDataRow="1" firstDataCol="1" rowPageCount="2" colPageCount="1"/>
  <pivotFields count="9">
    <pivotField axis="axisPage" showAll="0">
      <items count="8">
        <item x="4"/>
        <item x="6"/>
        <item x="1"/>
        <item x="5"/>
        <item x="3"/>
        <item x="2"/>
        <item x="0"/>
        <item t="default"/>
      </items>
    </pivotField>
    <pivotField axis="axisRow" showAll="0">
      <items count="120">
        <item x="4"/>
        <item x="0"/>
        <item x="6"/>
        <item x="7"/>
        <item x="2"/>
        <item x="1"/>
        <item x="9"/>
        <item x="8"/>
        <item x="11"/>
        <item x="10"/>
        <item x="13"/>
        <item x="12"/>
        <item x="14"/>
        <item x="15"/>
        <item x="16"/>
        <item x="18"/>
        <item x="19"/>
        <item x="20"/>
        <item x="21"/>
        <item x="25"/>
        <item x="31"/>
        <item x="67"/>
        <item x="30"/>
        <item x="27"/>
        <item x="29"/>
        <item x="28"/>
        <item x="26"/>
        <item x="22"/>
        <item x="115"/>
        <item x="23"/>
        <item x="24"/>
        <item x="48"/>
        <item x="33"/>
        <item x="32"/>
        <item x="34"/>
        <item x="35"/>
        <item x="57"/>
        <item x="37"/>
        <item x="38"/>
        <item x="39"/>
        <item x="40"/>
        <item x="43"/>
        <item x="42"/>
        <item x="90"/>
        <item x="44"/>
        <item x="36"/>
        <item x="45"/>
        <item x="41"/>
        <item x="17"/>
        <item x="47"/>
        <item x="46"/>
        <item x="116"/>
        <item x="49"/>
        <item x="51"/>
        <item x="52"/>
        <item x="53"/>
        <item x="56"/>
        <item x="55"/>
        <item x="54"/>
        <item x="58"/>
        <item x="59"/>
        <item x="60"/>
        <item x="61"/>
        <item x="50"/>
        <item x="62"/>
        <item x="63"/>
        <item x="64"/>
        <item x="65"/>
        <item x="66"/>
        <item x="70"/>
        <item x="69"/>
        <item x="68"/>
        <item x="71"/>
        <item x="72"/>
        <item x="73"/>
        <item x="74"/>
        <item x="76"/>
        <item x="75"/>
        <item x="77"/>
        <item x="78"/>
        <item x="79"/>
        <item x="81"/>
        <item x="80"/>
        <item x="82"/>
        <item x="83"/>
        <item x="84"/>
        <item x="3"/>
        <item x="117"/>
        <item x="87"/>
        <item x="85"/>
        <item x="86"/>
        <item x="88"/>
        <item x="89"/>
        <item x="91"/>
        <item x="92"/>
        <item x="93"/>
        <item x="95"/>
        <item x="94"/>
        <item x="96"/>
        <item x="103"/>
        <item x="97"/>
        <item x="98"/>
        <item x="99"/>
        <item x="102"/>
        <item x="100"/>
        <item x="118"/>
        <item x="101"/>
        <item x="104"/>
        <item x="105"/>
        <item x="106"/>
        <item x="107"/>
        <item x="108"/>
        <item x="109"/>
        <item x="110"/>
        <item x="111"/>
        <item x="5"/>
        <item x="112"/>
        <item x="113"/>
        <item x="114"/>
        <item t="default"/>
      </items>
    </pivotField>
    <pivotField showAll="0"/>
    <pivotField showAll="0"/>
    <pivotField showAll="0"/>
    <pivotField showAll="0"/>
    <pivotField showAll="0"/>
    <pivotField showAll="0"/>
    <pivotField axis="axisPage" dataField="1" multipleItemSelectionAllowed="1" showAll="0">
      <items count="3">
        <item h="1" x="1"/>
        <item x="0"/>
        <item t="default"/>
      </items>
    </pivotField>
  </pivotFields>
  <rowFields count="1">
    <field x="1"/>
  </rowFields>
  <rowItems count="3">
    <i>
      <x v="1"/>
    </i>
    <i>
      <x v="5"/>
    </i>
    <i t="grand">
      <x/>
    </i>
  </rowItems>
  <colItems count="1">
    <i/>
  </colItems>
  <pageFields count="2">
    <pageField fld="0" item="6" hier="-1"/>
    <pageField fld="8" hier="-1"/>
  </pageFields>
  <dataFields count="1">
    <dataField name="Moyenne de Selection" fld="8" subtotal="average" baseField="0" baseItem="2"/>
  </dataFields>
  <formats count="3">
    <format dxfId="25">
      <pivotArea field="1" type="button" dataOnly="0" labelOnly="1" outline="0" axis="axisRow" fieldPosition="0"/>
    </format>
    <format dxfId="24">
      <pivotArea dataOnly="0" labelOnly="1" fieldPosition="0">
        <references count="1">
          <reference field="1" count="3">
            <x v="51"/>
            <x v="87"/>
            <x v="105"/>
          </reference>
        </references>
      </pivotArea>
    </format>
    <format dxfId="23">
      <pivotArea dataOnly="0" labelOnly="1" grandRow="1" outline="0" fieldPosition="0"/>
    </format>
  </formats>
  <chartFormats count="35">
    <chartFormat chart="0" format="0" series="1">
      <pivotArea type="data" outline="0" fieldPosition="0">
        <references count="1">
          <reference field="4294967294" count="1" selected="0">
            <x v="0"/>
          </reference>
        </references>
      </pivotArea>
    </chartFormat>
    <chartFormat chart="5" format="5" series="1">
      <pivotArea type="data" outline="0" fieldPosition="0">
        <references count="1">
          <reference field="4294967294" count="1" selected="0">
            <x v="0"/>
          </reference>
        </references>
      </pivotArea>
    </chartFormat>
    <chartFormat chart="5" format="6">
      <pivotArea type="data" outline="0" fieldPosition="0">
        <references count="2">
          <reference field="4294967294" count="1" selected="0">
            <x v="0"/>
          </reference>
          <reference field="1" count="1" selected="0">
            <x v="38"/>
          </reference>
        </references>
      </pivotArea>
    </chartFormat>
    <chartFormat chart="6" format="0" series="1">
      <pivotArea type="data" outline="0" fieldPosition="0">
        <references count="1">
          <reference field="4294967294" count="1" selected="0">
            <x v="0"/>
          </reference>
        </references>
      </pivotArea>
    </chartFormat>
    <chartFormat chart="7" format="0" series="1">
      <pivotArea type="data" outline="0" fieldPosition="0">
        <references count="1">
          <reference field="4294967294" count="1" selected="0">
            <x v="0"/>
          </reference>
        </references>
      </pivotArea>
    </chartFormat>
    <chartFormat chart="9" format="5" series="1">
      <pivotArea type="data" outline="0" fieldPosition="0">
        <references count="1">
          <reference field="4294967294" count="1" selected="0">
            <x v="0"/>
          </reference>
        </references>
      </pivotArea>
    </chartFormat>
    <chartFormat chart="9" format="6">
      <pivotArea type="data" outline="0" fieldPosition="0">
        <references count="2">
          <reference field="4294967294" count="1" selected="0">
            <x v="0"/>
          </reference>
          <reference field="1" count="1" selected="0">
            <x v="51"/>
          </reference>
        </references>
      </pivotArea>
    </chartFormat>
    <chartFormat chart="9" format="7">
      <pivotArea type="data" outline="0" fieldPosition="0">
        <references count="2">
          <reference field="4294967294" count="1" selected="0">
            <x v="0"/>
          </reference>
          <reference field="1" count="1" selected="0">
            <x v="87"/>
          </reference>
        </references>
      </pivotArea>
    </chartFormat>
    <chartFormat chart="9" format="8">
      <pivotArea type="data" outline="0" fieldPosition="0">
        <references count="2">
          <reference field="4294967294" count="1" selected="0">
            <x v="0"/>
          </reference>
          <reference field="1" count="1" selected="0">
            <x v="105"/>
          </reference>
        </references>
      </pivotArea>
    </chartFormat>
    <chartFormat chart="11" format="13" series="1">
      <pivotArea type="data" outline="0" fieldPosition="0">
        <references count="1">
          <reference field="4294967294" count="1" selected="0">
            <x v="0"/>
          </reference>
        </references>
      </pivotArea>
    </chartFormat>
    <chartFormat chart="11" format="14">
      <pivotArea type="data" outline="0" fieldPosition="0">
        <references count="2">
          <reference field="4294967294" count="1" selected="0">
            <x v="0"/>
          </reference>
          <reference field="1" count="1" selected="0">
            <x v="51"/>
          </reference>
        </references>
      </pivotArea>
    </chartFormat>
    <chartFormat chart="11" format="15">
      <pivotArea type="data" outline="0" fieldPosition="0">
        <references count="2">
          <reference field="4294967294" count="1" selected="0">
            <x v="0"/>
          </reference>
          <reference field="1" count="1" selected="0">
            <x v="87"/>
          </reference>
        </references>
      </pivotArea>
    </chartFormat>
    <chartFormat chart="11" format="16">
      <pivotArea type="data" outline="0" fieldPosition="0">
        <references count="2">
          <reference field="4294967294" count="1" selected="0">
            <x v="0"/>
          </reference>
          <reference field="1" count="1" selected="0">
            <x v="105"/>
          </reference>
        </references>
      </pivotArea>
    </chartFormat>
    <chartFormat chart="12" format="0" series="1">
      <pivotArea type="data" outline="0" fieldPosition="0">
        <references count="1">
          <reference field="4294967294" count="1" selected="0">
            <x v="0"/>
          </reference>
        </references>
      </pivotArea>
    </chartFormat>
    <chartFormat chart="14" format="2" series="1">
      <pivotArea type="data" outline="0" fieldPosition="0">
        <references count="1">
          <reference field="4294967294" count="1" selected="0">
            <x v="0"/>
          </reference>
        </references>
      </pivotArea>
    </chartFormat>
    <chartFormat chart="20" format="0" series="1">
      <pivotArea type="data" outline="0" fieldPosition="0">
        <references count="1">
          <reference field="4294967294" count="1" selected="0">
            <x v="0"/>
          </reference>
        </references>
      </pivotArea>
    </chartFormat>
    <chartFormat chart="22" format="5" series="1">
      <pivotArea type="data" outline="0" fieldPosition="0">
        <references count="1">
          <reference field="4294967294" count="1" selected="0">
            <x v="0"/>
          </reference>
        </references>
      </pivotArea>
    </chartFormat>
    <chartFormat chart="22" format="6">
      <pivotArea type="data" outline="0" fieldPosition="0">
        <references count="2">
          <reference field="4294967294" count="1" selected="0">
            <x v="0"/>
          </reference>
          <reference field="1" count="1" selected="0">
            <x v="40"/>
          </reference>
        </references>
      </pivotArea>
    </chartFormat>
    <chartFormat chart="22" format="7">
      <pivotArea type="data" outline="0" fieldPosition="0">
        <references count="2">
          <reference field="4294967294" count="1" selected="0">
            <x v="0"/>
          </reference>
          <reference field="1" count="1" selected="0">
            <x v="42"/>
          </reference>
        </references>
      </pivotArea>
    </chartFormat>
    <chartFormat chart="22" format="8">
      <pivotArea type="data" outline="0" fieldPosition="0">
        <references count="2">
          <reference field="4294967294" count="1" selected="0">
            <x v="0"/>
          </reference>
          <reference field="1" count="1" selected="0">
            <x v="55"/>
          </reference>
        </references>
      </pivotArea>
    </chartFormat>
    <chartFormat chart="23" format="0" series="1">
      <pivotArea type="data" outline="0" fieldPosition="0">
        <references count="1">
          <reference field="4294967294" count="1" selected="0">
            <x v="0"/>
          </reference>
        </references>
      </pivotArea>
    </chartFormat>
    <chartFormat chart="25" format="4" series="1">
      <pivotArea type="data" outline="0" fieldPosition="0">
        <references count="1">
          <reference field="4294967294" count="1" selected="0">
            <x v="0"/>
          </reference>
        </references>
      </pivotArea>
    </chartFormat>
    <chartFormat chart="25" format="5">
      <pivotArea type="data" outline="0" fieldPosition="0">
        <references count="2">
          <reference field="4294967294" count="1" selected="0">
            <x v="0"/>
          </reference>
          <reference field="1" count="1" selected="0">
            <x v="35"/>
          </reference>
        </references>
      </pivotArea>
    </chartFormat>
    <chartFormat chart="25" format="6">
      <pivotArea type="data" outline="0" fieldPosition="0">
        <references count="2">
          <reference field="4294967294" count="1" selected="0">
            <x v="0"/>
          </reference>
          <reference field="1" count="1" selected="0">
            <x v="78"/>
          </reference>
        </references>
      </pivotArea>
    </chartFormat>
    <chartFormat chart="26" format="0" series="1">
      <pivotArea type="data" outline="0" fieldPosition="0">
        <references count="1">
          <reference field="4294967294" count="1" selected="0">
            <x v="0"/>
          </reference>
        </references>
      </pivotArea>
    </chartFormat>
    <chartFormat chart="28" format="5" series="1">
      <pivotArea type="data" outline="0" fieldPosition="0">
        <references count="1">
          <reference field="4294967294" count="1" selected="0">
            <x v="0"/>
          </reference>
        </references>
      </pivotArea>
    </chartFormat>
    <chartFormat chart="28" format="6">
      <pivotArea type="data" outline="0" fieldPosition="0">
        <references count="2">
          <reference field="4294967294" count="1" selected="0">
            <x v="0"/>
          </reference>
          <reference field="1" count="1" selected="0">
            <x v="6"/>
          </reference>
        </references>
      </pivotArea>
    </chartFormat>
    <chartFormat chart="28" format="7">
      <pivotArea type="data" outline="0" fieldPosition="0">
        <references count="2">
          <reference field="4294967294" count="1" selected="0">
            <x v="0"/>
          </reference>
          <reference field="1" count="1" selected="0">
            <x v="9"/>
          </reference>
        </references>
      </pivotArea>
    </chartFormat>
    <chartFormat chart="28" format="8">
      <pivotArea type="data" outline="0" fieldPosition="0">
        <references count="2">
          <reference field="4294967294" count="1" selected="0">
            <x v="0"/>
          </reference>
          <reference field="1" count="1" selected="0">
            <x v="11"/>
          </reference>
        </references>
      </pivotArea>
    </chartFormat>
    <chartFormat chart="31" format="4" series="1">
      <pivotArea type="data" outline="0" fieldPosition="0">
        <references count="1">
          <reference field="4294967294" count="1" selected="0">
            <x v="0"/>
          </reference>
        </references>
      </pivotArea>
    </chartFormat>
    <chartFormat chart="31" format="5">
      <pivotArea type="data" outline="0" fieldPosition="0">
        <references count="2">
          <reference field="4294967294" count="1" selected="0">
            <x v="0"/>
          </reference>
          <reference field="1" count="1" selected="0">
            <x v="1"/>
          </reference>
        </references>
      </pivotArea>
    </chartFormat>
    <chartFormat chart="31" format="6">
      <pivotArea type="data" outline="0" fieldPosition="0">
        <references count="2">
          <reference field="4294967294" count="1" selected="0">
            <x v="0"/>
          </reference>
          <reference field="1" count="1" selected="0">
            <x v="5"/>
          </reference>
        </references>
      </pivotArea>
    </chartFormat>
    <chartFormat chart="33" format="13" series="1">
      <pivotArea type="data" outline="0" fieldPosition="0">
        <references count="1">
          <reference field="4294967294" count="1" selected="0">
            <x v="0"/>
          </reference>
        </references>
      </pivotArea>
    </chartFormat>
    <chartFormat chart="32" format="10" series="1">
      <pivotArea type="data" outline="0" fieldPosition="0">
        <references count="1">
          <reference field="4294967294" count="1" selected="0">
            <x v="0"/>
          </reference>
        </references>
      </pivotArea>
    </chartFormat>
    <chartFormat chart="31" format="7">
      <pivotArea type="data" outline="0" fieldPosition="0">
        <references count="2">
          <reference field="4294967294" count="1" selected="0">
            <x v="0"/>
          </reference>
          <reference field="1"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10.xml><?xml version="1.0" encoding="utf-8"?>
<pivotTableDefinition xmlns="http://schemas.openxmlformats.org/spreadsheetml/2006/main" xmlns:mc="http://schemas.openxmlformats.org/markup-compatibility/2006" xmlns:xr="http://schemas.microsoft.com/office/spreadsheetml/2014/revision" mc:Ignorable="xr" xr:uid="{00000000-0007-0000-0500-000007000000}" name="Tableau croisé dynamique24" cacheId="16" applyNumberFormats="0" applyBorderFormats="0" applyFontFormats="0" applyPatternFormats="0" applyAlignmentFormats="0" applyWidthHeightFormats="1" dataCaption="Valeurs" grandTotalCaption="Pas de compétence sélectionnée" updatedVersion="7" minRefreshableVersion="3" useAutoFormatting="1" itemPrintTitles="1" createdVersion="5" indent="0" outline="1" outlineData="1" multipleFieldFilters="0" chartFormat="9">
  <location ref="Z4:AA7" firstHeaderRow="1" firstDataRow="1" firstDataCol="1" rowPageCount="1" colPageCount="1"/>
  <pivotFields count="5">
    <pivotField axis="axisRow" showAll="0">
      <items count="8">
        <item x="4"/>
        <item x="6"/>
        <item x="1"/>
        <item x="5"/>
        <item x="3"/>
        <item x="2"/>
        <item x="0"/>
        <item t="default"/>
      </items>
    </pivotField>
    <pivotField showAll="0" defaultSubtotal="0"/>
    <pivotField showAll="0"/>
    <pivotField showAll="0"/>
    <pivotField name="Pas de compétence sélectionnée" axis="axisPage" dataField="1" showAll="0">
      <items count="3">
        <item x="1"/>
        <item x="0"/>
        <item t="default"/>
      </items>
    </pivotField>
  </pivotFields>
  <rowFields count="1">
    <field x="0"/>
  </rowFields>
  <rowItems count="3">
    <i>
      <x v="2"/>
    </i>
    <i>
      <x v="6"/>
    </i>
    <i t="grand">
      <x/>
    </i>
  </rowItems>
  <colItems count="1">
    <i/>
  </colItems>
  <pageFields count="1">
    <pageField fld="4" item="1" hier="-1"/>
  </pageFields>
  <dataFields count="1">
    <dataField name="Somme de Selection" fld="4" baseField="0" baseItem="0"/>
  </dataFields>
  <chartFormats count="1">
    <chartFormat chart="2" format="3"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11.xml><?xml version="1.0" encoding="utf-8"?>
<pivotTableDefinition xmlns="http://schemas.openxmlformats.org/spreadsheetml/2006/main" xmlns:mc="http://schemas.openxmlformats.org/markup-compatibility/2006" xmlns:xr="http://schemas.microsoft.com/office/spreadsheetml/2014/revision" mc:Ignorable="xr" xr:uid="{00000000-0007-0000-0500-000005000000}" name="Tableau croisé dynamique21" cacheId="12" applyNumberFormats="0" applyBorderFormats="0" applyFontFormats="0" applyPatternFormats="0" applyAlignmentFormats="0" applyWidthHeightFormats="1" dataCaption="Valeurs" grandTotalCaption="Pas de compétence sélectionnée" updatedVersion="7" minRefreshableVersion="3" useAutoFormatting="1" itemPrintTitles="1" createdVersion="5" indent="0" outline="1" outlineData="1" multipleFieldFilters="0" chartFormat="30">
  <location ref="T4:U5" firstHeaderRow="1" firstDataRow="1" firstDataCol="1" rowPageCount="2" colPageCount="1"/>
  <pivotFields count="9">
    <pivotField axis="axisPage" showAll="0">
      <items count="8">
        <item x="4"/>
        <item x="6"/>
        <item x="1"/>
        <item x="5"/>
        <item x="3"/>
        <item x="2"/>
        <item x="0"/>
        <item t="default"/>
      </items>
    </pivotField>
    <pivotField axis="axisRow" showAll="0">
      <items count="120">
        <item x="4"/>
        <item x="0"/>
        <item x="6"/>
        <item x="7"/>
        <item x="2"/>
        <item x="1"/>
        <item x="9"/>
        <item x="8"/>
        <item x="11"/>
        <item x="10"/>
        <item x="13"/>
        <item x="12"/>
        <item x="14"/>
        <item x="15"/>
        <item x="16"/>
        <item x="18"/>
        <item x="19"/>
        <item x="20"/>
        <item x="21"/>
        <item x="25"/>
        <item x="31"/>
        <item x="67"/>
        <item x="30"/>
        <item x="27"/>
        <item x="29"/>
        <item x="28"/>
        <item x="26"/>
        <item x="22"/>
        <item x="115"/>
        <item x="23"/>
        <item x="24"/>
        <item x="48"/>
        <item x="33"/>
        <item x="32"/>
        <item x="34"/>
        <item x="35"/>
        <item x="57"/>
        <item x="37"/>
        <item x="38"/>
        <item x="39"/>
        <item x="40"/>
        <item x="43"/>
        <item x="42"/>
        <item x="90"/>
        <item x="44"/>
        <item x="36"/>
        <item x="45"/>
        <item x="41"/>
        <item x="17"/>
        <item x="47"/>
        <item x="46"/>
        <item x="116"/>
        <item x="49"/>
        <item x="51"/>
        <item x="52"/>
        <item x="53"/>
        <item x="56"/>
        <item x="55"/>
        <item x="54"/>
        <item x="58"/>
        <item x="59"/>
        <item x="60"/>
        <item x="61"/>
        <item x="50"/>
        <item x="62"/>
        <item x="63"/>
        <item x="64"/>
        <item x="65"/>
        <item x="66"/>
        <item x="70"/>
        <item x="69"/>
        <item x="68"/>
        <item x="71"/>
        <item x="72"/>
        <item x="73"/>
        <item x="74"/>
        <item x="76"/>
        <item x="75"/>
        <item x="77"/>
        <item x="78"/>
        <item x="79"/>
        <item x="81"/>
        <item x="80"/>
        <item x="82"/>
        <item x="83"/>
        <item x="84"/>
        <item x="3"/>
        <item x="117"/>
        <item x="87"/>
        <item x="85"/>
        <item x="86"/>
        <item x="88"/>
        <item x="89"/>
        <item x="91"/>
        <item x="92"/>
        <item x="93"/>
        <item x="95"/>
        <item x="94"/>
        <item x="96"/>
        <item x="103"/>
        <item x="97"/>
        <item x="98"/>
        <item x="99"/>
        <item x="102"/>
        <item x="100"/>
        <item x="118"/>
        <item x="101"/>
        <item x="104"/>
        <item x="105"/>
        <item x="106"/>
        <item x="107"/>
        <item x="108"/>
        <item x="109"/>
        <item x="110"/>
        <item x="111"/>
        <item x="5"/>
        <item x="112"/>
        <item x="113"/>
        <item x="114"/>
        <item t="default"/>
      </items>
    </pivotField>
    <pivotField showAll="0"/>
    <pivotField showAll="0"/>
    <pivotField showAll="0"/>
    <pivotField showAll="0"/>
    <pivotField showAll="0"/>
    <pivotField showAll="0"/>
    <pivotField axis="axisPage" dataField="1" multipleItemSelectionAllowed="1" showAll="0">
      <items count="3">
        <item h="1" x="1"/>
        <item x="0"/>
        <item t="default"/>
      </items>
    </pivotField>
  </pivotFields>
  <rowFields count="1">
    <field x="1"/>
  </rowFields>
  <rowItems count="1">
    <i t="grand">
      <x/>
    </i>
  </rowItems>
  <colItems count="1">
    <i/>
  </colItems>
  <pageFields count="2">
    <pageField fld="0" item="5" hier="-1"/>
    <pageField fld="8" hier="-1"/>
  </pageFields>
  <dataFields count="1">
    <dataField name="Moyenne de Selection" fld="8" subtotal="average" baseField="0" baseItem="2"/>
  </dataFields>
  <formats count="3">
    <format dxfId="45">
      <pivotArea field="1" type="button" dataOnly="0" labelOnly="1" outline="0" axis="axisRow" fieldPosition="0"/>
    </format>
    <format dxfId="44">
      <pivotArea dataOnly="0" labelOnly="1" fieldPosition="0">
        <references count="1">
          <reference field="1" count="3">
            <x v="51"/>
            <x v="87"/>
            <x v="105"/>
          </reference>
        </references>
      </pivotArea>
    </format>
    <format dxfId="43">
      <pivotArea dataOnly="0" labelOnly="1" grandRow="1" outline="0" fieldPosition="0"/>
    </format>
  </formats>
  <chartFormats count="31">
    <chartFormat chart="0" format="0" series="1">
      <pivotArea type="data" outline="0" fieldPosition="0">
        <references count="1">
          <reference field="4294967294" count="1" selected="0">
            <x v="0"/>
          </reference>
        </references>
      </pivotArea>
    </chartFormat>
    <chartFormat chart="5" format="5" series="1">
      <pivotArea type="data" outline="0" fieldPosition="0">
        <references count="1">
          <reference field="4294967294" count="1" selected="0">
            <x v="0"/>
          </reference>
        </references>
      </pivotArea>
    </chartFormat>
    <chartFormat chart="5" format="6">
      <pivotArea type="data" outline="0" fieldPosition="0">
        <references count="2">
          <reference field="4294967294" count="1" selected="0">
            <x v="0"/>
          </reference>
          <reference field="1" count="1" selected="0">
            <x v="38"/>
          </reference>
        </references>
      </pivotArea>
    </chartFormat>
    <chartFormat chart="6" format="0" series="1">
      <pivotArea type="data" outline="0" fieldPosition="0">
        <references count="1">
          <reference field="4294967294" count="1" selected="0">
            <x v="0"/>
          </reference>
        </references>
      </pivotArea>
    </chartFormat>
    <chartFormat chart="7" format="0" series="1">
      <pivotArea type="data" outline="0" fieldPosition="0">
        <references count="1">
          <reference field="4294967294" count="1" selected="0">
            <x v="0"/>
          </reference>
        </references>
      </pivotArea>
    </chartFormat>
    <chartFormat chart="9" format="5" series="1">
      <pivotArea type="data" outline="0" fieldPosition="0">
        <references count="1">
          <reference field="4294967294" count="1" selected="0">
            <x v="0"/>
          </reference>
        </references>
      </pivotArea>
    </chartFormat>
    <chartFormat chart="9" format="6">
      <pivotArea type="data" outline="0" fieldPosition="0">
        <references count="2">
          <reference field="4294967294" count="1" selected="0">
            <x v="0"/>
          </reference>
          <reference field="1" count="1" selected="0">
            <x v="51"/>
          </reference>
        </references>
      </pivotArea>
    </chartFormat>
    <chartFormat chart="9" format="7">
      <pivotArea type="data" outline="0" fieldPosition="0">
        <references count="2">
          <reference field="4294967294" count="1" selected="0">
            <x v="0"/>
          </reference>
          <reference field="1" count="1" selected="0">
            <x v="87"/>
          </reference>
        </references>
      </pivotArea>
    </chartFormat>
    <chartFormat chart="9" format="8">
      <pivotArea type="data" outline="0" fieldPosition="0">
        <references count="2">
          <reference field="4294967294" count="1" selected="0">
            <x v="0"/>
          </reference>
          <reference field="1" count="1" selected="0">
            <x v="105"/>
          </reference>
        </references>
      </pivotArea>
    </chartFormat>
    <chartFormat chart="11" format="13" series="1">
      <pivotArea type="data" outline="0" fieldPosition="0">
        <references count="1">
          <reference field="4294967294" count="1" selected="0">
            <x v="0"/>
          </reference>
        </references>
      </pivotArea>
    </chartFormat>
    <chartFormat chart="11" format="14">
      <pivotArea type="data" outline="0" fieldPosition="0">
        <references count="2">
          <reference field="4294967294" count="1" selected="0">
            <x v="0"/>
          </reference>
          <reference field="1" count="1" selected="0">
            <x v="51"/>
          </reference>
        </references>
      </pivotArea>
    </chartFormat>
    <chartFormat chart="11" format="15">
      <pivotArea type="data" outline="0" fieldPosition="0">
        <references count="2">
          <reference field="4294967294" count="1" selected="0">
            <x v="0"/>
          </reference>
          <reference field="1" count="1" selected="0">
            <x v="87"/>
          </reference>
        </references>
      </pivotArea>
    </chartFormat>
    <chartFormat chart="11" format="16">
      <pivotArea type="data" outline="0" fieldPosition="0">
        <references count="2">
          <reference field="4294967294" count="1" selected="0">
            <x v="0"/>
          </reference>
          <reference field="1" count="1" selected="0">
            <x v="105"/>
          </reference>
        </references>
      </pivotArea>
    </chartFormat>
    <chartFormat chart="12" format="0" series="1">
      <pivotArea type="data" outline="0" fieldPosition="0">
        <references count="1">
          <reference field="4294967294" count="1" selected="0">
            <x v="0"/>
          </reference>
        </references>
      </pivotArea>
    </chartFormat>
    <chartFormat chart="14" format="2" series="1">
      <pivotArea type="data" outline="0" fieldPosition="0">
        <references count="1">
          <reference field="4294967294" count="1" selected="0">
            <x v="0"/>
          </reference>
        </references>
      </pivotArea>
    </chartFormat>
    <chartFormat chart="20" format="0" series="1">
      <pivotArea type="data" outline="0" fieldPosition="0">
        <references count="1">
          <reference field="4294967294" count="1" selected="0">
            <x v="0"/>
          </reference>
        </references>
      </pivotArea>
    </chartFormat>
    <chartFormat chart="22" format="5" series="1">
      <pivotArea type="data" outline="0" fieldPosition="0">
        <references count="1">
          <reference field="4294967294" count="1" selected="0">
            <x v="0"/>
          </reference>
        </references>
      </pivotArea>
    </chartFormat>
    <chartFormat chart="22" format="6">
      <pivotArea type="data" outline="0" fieldPosition="0">
        <references count="2">
          <reference field="4294967294" count="1" selected="0">
            <x v="0"/>
          </reference>
          <reference field="1" count="1" selected="0">
            <x v="40"/>
          </reference>
        </references>
      </pivotArea>
    </chartFormat>
    <chartFormat chart="22" format="7">
      <pivotArea type="data" outline="0" fieldPosition="0">
        <references count="2">
          <reference field="4294967294" count="1" selected="0">
            <x v="0"/>
          </reference>
          <reference field="1" count="1" selected="0">
            <x v="42"/>
          </reference>
        </references>
      </pivotArea>
    </chartFormat>
    <chartFormat chart="22" format="8">
      <pivotArea type="data" outline="0" fieldPosition="0">
        <references count="2">
          <reference field="4294967294" count="1" selected="0">
            <x v="0"/>
          </reference>
          <reference field="1" count="1" selected="0">
            <x v="55"/>
          </reference>
        </references>
      </pivotArea>
    </chartFormat>
    <chartFormat chart="23" format="0" series="1">
      <pivotArea type="data" outline="0" fieldPosition="0">
        <references count="1">
          <reference field="4294967294" count="1" selected="0">
            <x v="0"/>
          </reference>
        </references>
      </pivotArea>
    </chartFormat>
    <chartFormat chart="25" format="4" series="1">
      <pivotArea type="data" outline="0" fieldPosition="0">
        <references count="1">
          <reference field="4294967294" count="1" selected="0">
            <x v="0"/>
          </reference>
        </references>
      </pivotArea>
    </chartFormat>
    <chartFormat chart="25" format="5">
      <pivotArea type="data" outline="0" fieldPosition="0">
        <references count="2">
          <reference field="4294967294" count="1" selected="0">
            <x v="0"/>
          </reference>
          <reference field="1" count="1" selected="0">
            <x v="35"/>
          </reference>
        </references>
      </pivotArea>
    </chartFormat>
    <chartFormat chart="25" format="6">
      <pivotArea type="data" outline="0" fieldPosition="0">
        <references count="2">
          <reference field="4294967294" count="1" selected="0">
            <x v="0"/>
          </reference>
          <reference field="1" count="1" selected="0">
            <x v="78"/>
          </reference>
        </references>
      </pivotArea>
    </chartFormat>
    <chartFormat chart="28" format="5" series="1">
      <pivotArea type="data" outline="0" fieldPosition="0">
        <references count="1">
          <reference field="4294967294" count="1" selected="0">
            <x v="0"/>
          </reference>
        </references>
      </pivotArea>
    </chartFormat>
    <chartFormat chart="28" format="6">
      <pivotArea type="data" outline="0" fieldPosition="0">
        <references count="2">
          <reference field="4294967294" count="1" selected="0">
            <x v="0"/>
          </reference>
          <reference field="1" count="1" selected="0">
            <x v="6"/>
          </reference>
        </references>
      </pivotArea>
    </chartFormat>
    <chartFormat chart="28" format="7">
      <pivotArea type="data" outline="0" fieldPosition="0">
        <references count="2">
          <reference field="4294967294" count="1" selected="0">
            <x v="0"/>
          </reference>
          <reference field="1" count="1" selected="0">
            <x v="9"/>
          </reference>
        </references>
      </pivotArea>
    </chartFormat>
    <chartFormat chart="28" format="8">
      <pivotArea type="data" outline="0" fieldPosition="0">
        <references count="2">
          <reference field="4294967294" count="1" selected="0">
            <x v="0"/>
          </reference>
          <reference field="1" count="1" selected="0">
            <x v="11"/>
          </reference>
        </references>
      </pivotArea>
    </chartFormat>
    <chartFormat chart="28" format="9">
      <pivotArea type="data" outline="0" fieldPosition="0">
        <references count="2">
          <reference field="4294967294" count="1" selected="0">
            <x v="0"/>
          </reference>
          <reference field="1" count="1" selected="0">
            <x v="13"/>
          </reference>
        </references>
      </pivotArea>
    </chartFormat>
    <chartFormat chart="28" format="10">
      <pivotArea type="data" outline="0" fieldPosition="0">
        <references count="2">
          <reference field="4294967294" count="1" selected="0">
            <x v="0"/>
          </reference>
          <reference field="1" count="1" selected="0">
            <x v="18"/>
          </reference>
        </references>
      </pivotArea>
    </chartFormat>
    <chartFormat chart="28" format="1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12.xml><?xml version="1.0" encoding="utf-8"?>
<pivotTableDefinition xmlns="http://schemas.openxmlformats.org/spreadsheetml/2006/main" xmlns:mc="http://schemas.openxmlformats.org/markup-compatibility/2006" xmlns:xr="http://schemas.microsoft.com/office/spreadsheetml/2014/revision" mc:Ignorable="xr" xr:uid="{00000000-0007-0000-0600-000003000000}" name="Tableau croisé dynamique6" cacheId="16" applyNumberFormats="0" applyBorderFormats="0" applyFontFormats="0" applyPatternFormats="0" applyAlignmentFormats="0" applyWidthHeightFormats="1" dataCaption="Valeurs" updatedVersion="7" minRefreshableVersion="3" useAutoFormatting="1" itemPrintTitles="1" createdVersion="5" indent="0" outline="1" outlineData="1" multipleFieldFilters="0" chartFormat="2" rowHeaderCaption="Compétence">
  <location ref="K2:L5" firstHeaderRow="1" firstDataRow="1" firstDataCol="1"/>
  <pivotFields count="5">
    <pivotField axis="axisRow" showAll="0" measureFilter="1">
      <items count="8">
        <item x="4"/>
        <item x="6"/>
        <item x="1"/>
        <item x="5"/>
        <item x="3"/>
        <item x="2"/>
        <item x="0"/>
        <item t="default"/>
      </items>
    </pivotField>
    <pivotField showAll="0" defaultSubtotal="0"/>
    <pivotField showAll="0"/>
    <pivotField showAll="0"/>
    <pivotField dataField="1" showAll="0"/>
  </pivotFields>
  <rowFields count="1">
    <field x="0"/>
  </rowFields>
  <rowItems count="3">
    <i>
      <x v="2"/>
    </i>
    <i>
      <x v="6"/>
    </i>
    <i t="grand">
      <x/>
    </i>
  </rowItems>
  <colItems count="1">
    <i/>
  </colItems>
  <dataFields count="1">
    <dataField name="Pourcentage" fld="4" baseField="0" baseItem="2"/>
  </dataFields>
  <chartFormats count="3">
    <chartFormat chart="1" format="0" series="1">
      <pivotArea type="data" outline="0" fieldPosition="0">
        <references count="1">
          <reference field="4294967294" count="1" selected="0">
            <x v="0"/>
          </reference>
        </references>
      </pivotArea>
    </chartFormat>
    <chartFormat chart="1" format="1">
      <pivotArea type="data" outline="0" fieldPosition="0">
        <references count="2">
          <reference field="4294967294" count="1" selected="0">
            <x v="0"/>
          </reference>
          <reference field="0" count="1" selected="0">
            <x v="2"/>
          </reference>
        </references>
      </pivotArea>
    </chartFormat>
    <chartFormat chart="1" format="2">
      <pivotArea type="data" outline="0" fieldPosition="0">
        <references count="2">
          <reference field="4294967294" count="1" selected="0">
            <x v="0"/>
          </reference>
          <reference field="0" count="1" selected="0">
            <x v="6"/>
          </reference>
        </references>
      </pivotArea>
    </chartFormat>
  </chartFormats>
  <pivotTableStyleInfo name="PivotStyleLight16" showRowHeaders="1" showColHeaders="1" showRowStripes="0" showColStripes="0" showLastColumn="1"/>
  <filters count="1">
    <filter fld="0" type="valueNotEqual" evalOrder="-1" id="3" iMeasureFld="0">
      <autoFilter ref="A1">
        <filterColumn colId="0">
          <customFilters>
            <customFilter operator="notEqual" val="0"/>
          </customFilters>
        </filterColumn>
      </autoFilter>
    </filter>
  </filters>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13.xml><?xml version="1.0" encoding="utf-8"?>
<pivotTableDefinition xmlns="http://schemas.openxmlformats.org/spreadsheetml/2006/main" xmlns:mc="http://schemas.openxmlformats.org/markup-compatibility/2006" xmlns:xr="http://schemas.microsoft.com/office/spreadsheetml/2014/revision" mc:Ignorable="xr" xr:uid="{00000000-0007-0000-0600-000002000000}" name="Tableau croisé dynamique4" cacheId="0" applyNumberFormats="0" applyBorderFormats="0" applyFontFormats="0" applyPatternFormats="0" applyAlignmentFormats="0" applyWidthHeightFormats="1" dataCaption="Valeurs" updatedVersion="5" minRefreshableVersion="3" showDrill="0" showDataTips="0" useAutoFormatting="1" itemPrintTitles="1" createdVersion="5" indent="0" showHeaders="0" outline="1" outlineData="1" multipleFieldFilters="0" chartFormat="7" rowHeaderCaption="Compétence">
  <location ref="H2:I5" firstHeaderRow="1" firstDataRow="1" firstDataCol="1"/>
  <pivotFields count="11">
    <pivotField axis="axisRow" showAll="0" measureFilter="1">
      <items count="8">
        <item x="4"/>
        <item x="6"/>
        <item x="1"/>
        <item x="5"/>
        <item x="3"/>
        <item x="2"/>
        <item x="0"/>
        <item t="default"/>
      </items>
    </pivotField>
    <pivotField showAll="0"/>
    <pivotField showAll="0"/>
    <pivotField showAll="0"/>
    <pivotField showAll="0"/>
    <pivotField showAll="0"/>
    <pivotField showAll="0"/>
    <pivotField showAll="0"/>
    <pivotField showAll="0"/>
    <pivotField showAll="0"/>
    <pivotField dataField="1" showAll="0"/>
  </pivotFields>
  <rowFields count="1">
    <field x="0"/>
  </rowFields>
  <rowItems count="3">
    <i>
      <x v="2"/>
    </i>
    <i>
      <x v="6"/>
    </i>
    <i t="grand">
      <x/>
    </i>
  </rowItems>
  <colItems count="1">
    <i/>
  </colItems>
  <dataFields count="1">
    <dataField name="Pourcentage" fld="10" baseField="0" baseItem="0"/>
  </dataFields>
  <chartFormats count="3">
    <chartFormat chart="0" format="0" series="1">
      <pivotArea type="data" outline="0" fieldPosition="0">
        <references count="1">
          <reference field="4294967294" count="1" selected="0">
            <x v="0"/>
          </reference>
        </references>
      </pivotArea>
    </chartFormat>
    <chartFormat chart="0" format="1">
      <pivotArea type="data" outline="0" fieldPosition="0">
        <references count="2">
          <reference field="4294967294" count="1" selected="0">
            <x v="0"/>
          </reference>
          <reference field="0" count="1" selected="0">
            <x v="2"/>
          </reference>
        </references>
      </pivotArea>
    </chartFormat>
    <chartFormat chart="0" format="2">
      <pivotArea type="data" outline="0" fieldPosition="0">
        <references count="2">
          <reference field="4294967294" count="1" selected="0">
            <x v="0"/>
          </reference>
          <reference field="0" count="1" selected="0">
            <x v="6"/>
          </reference>
        </references>
      </pivotArea>
    </chartFormat>
  </chartFormats>
  <pivotTableStyleInfo name="PivotStyleLight16" showRowHeaders="1" showColHeaders="1" showRowStripes="0" showColStripes="0" showLastColumn="1"/>
  <filters count="1">
    <filter fld="0" type="valueNotEqual" evalOrder="-1" id="1" iMeasureFld="0">
      <autoFilter ref="A1">
        <filterColumn colId="0">
          <customFilters>
            <customFilter operator="notEqual" val="0"/>
          </customFilters>
        </filterColumn>
      </autoFilter>
    </filter>
  </filters>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14.xml><?xml version="1.0" encoding="utf-8"?>
<pivotTableDefinition xmlns="http://schemas.openxmlformats.org/spreadsheetml/2006/main" xmlns:mc="http://schemas.openxmlformats.org/markup-compatibility/2006" xmlns:xr="http://schemas.microsoft.com/office/spreadsheetml/2014/revision" mc:Ignorable="xr" xr:uid="{00000000-0007-0000-0600-000001000000}" name="Tableau croisé dynamique3" cacheId="1" applyNumberFormats="0" applyBorderFormats="0" applyFontFormats="0" applyPatternFormats="0" applyAlignmentFormats="0" applyWidthHeightFormats="1" dataCaption="Valeurs" updatedVersion="5" minRefreshableVersion="3" useAutoFormatting="1" itemPrintTitles="1" createdVersion="5" indent="0" outline="1" outlineData="1" multipleFieldFilters="0" chartFormat="2" rowHeaderCaption="Compétence">
  <location ref="D2:E5" firstHeaderRow="1" firstDataRow="1" firstDataCol="1"/>
  <pivotFields count="10">
    <pivotField axis="axisRow" showAll="0" measureFilter="1">
      <items count="8">
        <item x="4"/>
        <item x="6"/>
        <item x="1"/>
        <item x="5"/>
        <item x="3"/>
        <item x="2"/>
        <item x="0"/>
        <item t="default"/>
      </items>
    </pivotField>
    <pivotField showAll="0"/>
    <pivotField showAll="0"/>
    <pivotField showAll="0"/>
    <pivotField showAll="0"/>
    <pivotField showAll="0"/>
    <pivotField showAll="0"/>
    <pivotField showAll="0"/>
    <pivotField showAll="0"/>
    <pivotField dataField="1" showAll="0"/>
  </pivotFields>
  <rowFields count="1">
    <field x="0"/>
  </rowFields>
  <rowItems count="3">
    <i>
      <x v="2"/>
    </i>
    <i>
      <x v="6"/>
    </i>
    <i t="grand">
      <x/>
    </i>
  </rowItems>
  <colItems count="1">
    <i/>
  </colItems>
  <dataFields count="1">
    <dataField name="Pourcentage" fld="9" baseField="0" baseItem="2"/>
  </dataFields>
  <chartFormats count="3">
    <chartFormat chart="1" format="0" series="1">
      <pivotArea type="data" outline="0" fieldPosition="0">
        <references count="1">
          <reference field="4294967294" count="1" selected="0">
            <x v="0"/>
          </reference>
        </references>
      </pivotArea>
    </chartFormat>
    <chartFormat chart="1" format="1">
      <pivotArea type="data" outline="0" fieldPosition="0">
        <references count="2">
          <reference field="4294967294" count="1" selected="0">
            <x v="0"/>
          </reference>
          <reference field="0" count="1" selected="0">
            <x v="2"/>
          </reference>
        </references>
      </pivotArea>
    </chartFormat>
    <chartFormat chart="1" format="2">
      <pivotArea type="data" outline="0" fieldPosition="0">
        <references count="2">
          <reference field="4294967294" count="1" selected="0">
            <x v="0"/>
          </reference>
          <reference field="0" count="1" selected="0">
            <x v="6"/>
          </reference>
        </references>
      </pivotArea>
    </chartFormat>
  </chartFormats>
  <pivotTableStyleInfo name="PivotStyleLight16" showRowHeaders="1" showColHeaders="1" showRowStripes="0" showColStripes="0" showLastColumn="1"/>
  <filters count="1">
    <filter fld="0" type="valueNotEqual" evalOrder="-1" id="1" iMeasureFld="0">
      <autoFilter ref="A1">
        <filterColumn colId="0">
          <customFilters>
            <customFilter operator="notEqual" val="0"/>
          </customFilters>
        </filterColumn>
      </autoFilter>
    </filter>
  </filters>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15.xml><?xml version="1.0" encoding="utf-8"?>
<pivotTableDefinition xmlns="http://schemas.openxmlformats.org/spreadsheetml/2006/main" xmlns:mc="http://schemas.openxmlformats.org/markup-compatibility/2006" xmlns:xr="http://schemas.microsoft.com/office/spreadsheetml/2014/revision" mc:Ignorable="xr" xr:uid="{00000000-0007-0000-0600-000000000000}" name="Tableau croisé dynamique1" cacheId="2" applyNumberFormats="0" applyBorderFormats="0" applyFontFormats="0" applyPatternFormats="0" applyAlignmentFormats="0" applyWidthHeightFormats="1" dataCaption="Valeurs" updatedVersion="5" minRefreshableVersion="3" useAutoFormatting="1" itemPrintTitles="1" createdVersion="5" indent="0" outline="1" outlineData="1" multipleFieldFilters="0" chartFormat="3" rowHeaderCaption="Compétence">
  <location ref="A2:B6" firstHeaderRow="1" firstDataRow="1" firstDataCol="1"/>
  <pivotFields count="9">
    <pivotField axis="axisRow" showAll="0" measureFilter="1">
      <items count="9">
        <item x="4"/>
        <item x="6"/>
        <item x="1"/>
        <item x="5"/>
        <item x="3"/>
        <item x="2"/>
        <item x="0"/>
        <item x="7"/>
        <item t="default"/>
      </items>
    </pivotField>
    <pivotField showAll="0"/>
    <pivotField dataField="1" showAll="0"/>
    <pivotField showAll="0"/>
    <pivotField showAll="0"/>
    <pivotField showAll="0"/>
    <pivotField showAll="0"/>
    <pivotField showAll="0"/>
    <pivotField showAll="0"/>
  </pivotFields>
  <rowFields count="1">
    <field x="0"/>
  </rowFields>
  <rowItems count="4">
    <i>
      <x v="2"/>
    </i>
    <i>
      <x v="5"/>
    </i>
    <i>
      <x v="6"/>
    </i>
    <i t="grand">
      <x/>
    </i>
  </rowItems>
  <colItems count="1">
    <i/>
  </colItems>
  <dataFields count="1">
    <dataField name="Pourcentage" fld="2" subtotal="count" baseField="0" baseItem="2"/>
  </dataFields>
  <chartFormats count="4">
    <chartFormat chart="1" format="0" series="1">
      <pivotArea type="data" outline="0" fieldPosition="0">
        <references count="1">
          <reference field="4294967294" count="1" selected="0">
            <x v="0"/>
          </reference>
        </references>
      </pivotArea>
    </chartFormat>
    <chartFormat chart="1" format="1">
      <pivotArea type="data" outline="0" fieldPosition="0">
        <references count="2">
          <reference field="4294967294" count="1" selected="0">
            <x v="0"/>
          </reference>
          <reference field="0" count="1" selected="0">
            <x v="2"/>
          </reference>
        </references>
      </pivotArea>
    </chartFormat>
    <chartFormat chart="1" format="2">
      <pivotArea type="data" outline="0" fieldPosition="0">
        <references count="2">
          <reference field="4294967294" count="1" selected="0">
            <x v="0"/>
          </reference>
          <reference field="0" count="1" selected="0">
            <x v="6"/>
          </reference>
        </references>
      </pivotArea>
    </chartFormat>
    <chartFormat chart="1" format="3">
      <pivotArea type="data" outline="0" fieldPosition="0">
        <references count="2">
          <reference field="4294967294" count="1" selected="0">
            <x v="0"/>
          </reference>
          <reference field="0" count="1" selected="0">
            <x v="5"/>
          </reference>
        </references>
      </pivotArea>
    </chartFormat>
  </chartFormats>
  <pivotTableStyleInfo name="PivotStyleLight16" showRowHeaders="1" showColHeaders="1" showRowStripes="0" showColStripes="0" showLastColumn="1"/>
  <filters count="1">
    <filter fld="0" type="valueNotEqual" evalOrder="-1" id="1" iMeasureFld="0">
      <autoFilter ref="A1">
        <filterColumn colId="0">
          <customFilters>
            <customFilter operator="notEqual" val="0"/>
          </customFilters>
        </filterColumn>
      </autoFilter>
    </filter>
  </filters>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16.xml><?xml version="1.0" encoding="utf-8"?>
<pivotTableDefinition xmlns="http://schemas.openxmlformats.org/spreadsheetml/2006/main" xmlns:mc="http://schemas.openxmlformats.org/markup-compatibility/2006" xmlns:xr="http://schemas.microsoft.com/office/spreadsheetml/2014/revision" mc:Ignorable="xr" xr:uid="{00000000-0007-0000-0600-000004000000}" name="Tableau croisé dynamique7" cacheId="25" applyNumberFormats="0" applyBorderFormats="0" applyFontFormats="0" applyPatternFormats="0" applyAlignmentFormats="0" applyWidthHeightFormats="1" dataCaption="Valeurs" updatedVersion="7" minRefreshableVersion="3" useAutoFormatting="1" itemPrintTitles="1" createdVersion="5" indent="0" outline="1" outlineData="1" multipleFieldFilters="0" chartFormat="2" rowHeaderCaption="Compétence">
  <location ref="N2:O5" firstHeaderRow="1" firstDataRow="1" firstDataCol="1"/>
  <pivotFields count="6">
    <pivotField axis="axisRow" showAll="0" measureFilter="1">
      <items count="8">
        <item x="4"/>
        <item x="6"/>
        <item x="1"/>
        <item x="5"/>
        <item x="3"/>
        <item x="2"/>
        <item x="0"/>
        <item t="default"/>
      </items>
    </pivotField>
    <pivotField showAll="0" defaultSubtotal="0"/>
    <pivotField showAll="0"/>
    <pivotField showAll="0"/>
    <pivotField showAll="0"/>
    <pivotField dataField="1" showAll="0"/>
  </pivotFields>
  <rowFields count="1">
    <field x="0"/>
  </rowFields>
  <rowItems count="3">
    <i>
      <x v="2"/>
    </i>
    <i>
      <x v="6"/>
    </i>
    <i t="grand">
      <x/>
    </i>
  </rowItems>
  <colItems count="1">
    <i/>
  </colItems>
  <dataFields count="1">
    <dataField name="Pourcentage" fld="5" baseField="0" baseItem="0"/>
  </dataFields>
  <pivotTableStyleInfo name="PivotStyleLight16" showRowHeaders="1" showColHeaders="1" showRowStripes="0" showColStripes="0" showLastColumn="1"/>
  <filters count="1">
    <filter fld="0" type="valueNotEqual" evalOrder="-1" id="1" iMeasureFld="0">
      <autoFilter ref="A1">
        <filterColumn colId="0">
          <customFilters>
            <customFilter operator="notEqual" val="0"/>
          </customFilters>
        </filterColumn>
      </autoFilter>
    </filter>
  </filters>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00000000-0007-0000-0500-00000A000000}" name="Tableau croisé dynamique6" cacheId="31" applyNumberFormats="0" applyBorderFormats="0" applyFontFormats="0" applyPatternFormats="0" applyAlignmentFormats="0" applyWidthHeightFormats="1" dataCaption="Valeurs" grandTotalCaption="Pas de compétence sélectionnée" updatedVersion="7" minRefreshableVersion="3" useAutoFormatting="1" colGrandTotals="0" itemPrintTitles="1" createdVersion="5" indent="0" showHeaders="0" outline="1" outlineData="1" multipleFieldFilters="0" chartFormat="43" fieldListSortAscending="1">
  <location ref="A4:C10" firstHeaderRow="0" firstDataRow="1" firstDataCol="1" rowPageCount="2" colPageCount="1"/>
  <pivotFields count="7">
    <pivotField axis="axisRow" showAll="0">
      <items count="8">
        <item x="4"/>
        <item x="6"/>
        <item x="1"/>
        <item x="5"/>
        <item x="3"/>
        <item x="2"/>
        <item x="0"/>
        <item t="default"/>
      </items>
    </pivotField>
    <pivotField axis="axisRow" showAll="0">
      <items count="120">
        <item x="4"/>
        <item x="0"/>
        <item x="6"/>
        <item x="7"/>
        <item x="2"/>
        <item x="1"/>
        <item x="9"/>
        <item x="8"/>
        <item x="11"/>
        <item x="10"/>
        <item x="13"/>
        <item x="12"/>
        <item x="14"/>
        <item x="15"/>
        <item x="16"/>
        <item x="18"/>
        <item x="19"/>
        <item x="20"/>
        <item x="21"/>
        <item x="25"/>
        <item x="31"/>
        <item x="67"/>
        <item x="30"/>
        <item x="27"/>
        <item x="29"/>
        <item x="28"/>
        <item x="26"/>
        <item x="22"/>
        <item x="115"/>
        <item x="23"/>
        <item x="24"/>
        <item x="48"/>
        <item x="33"/>
        <item x="32"/>
        <item x="34"/>
        <item x="35"/>
        <item x="57"/>
        <item x="37"/>
        <item x="38"/>
        <item x="39"/>
        <item x="40"/>
        <item x="43"/>
        <item x="42"/>
        <item x="90"/>
        <item x="44"/>
        <item x="36"/>
        <item x="45"/>
        <item x="41"/>
        <item x="17"/>
        <item x="47"/>
        <item x="46"/>
        <item x="116"/>
        <item x="49"/>
        <item x="51"/>
        <item x="52"/>
        <item x="53"/>
        <item x="56"/>
        <item x="55"/>
        <item x="54"/>
        <item x="58"/>
        <item x="59"/>
        <item x="60"/>
        <item x="61"/>
        <item x="50"/>
        <item x="62"/>
        <item x="63"/>
        <item x="64"/>
        <item x="65"/>
        <item x="66"/>
        <item x="70"/>
        <item x="69"/>
        <item x="68"/>
        <item x="71"/>
        <item x="72"/>
        <item x="73"/>
        <item x="74"/>
        <item x="76"/>
        <item x="75"/>
        <item x="77"/>
        <item x="78"/>
        <item x="79"/>
        <item x="81"/>
        <item x="80"/>
        <item x="82"/>
        <item x="83"/>
        <item x="84"/>
        <item x="3"/>
        <item x="117"/>
        <item x="87"/>
        <item x="85"/>
        <item x="86"/>
        <item x="88"/>
        <item x="89"/>
        <item x="91"/>
        <item x="92"/>
        <item x="93"/>
        <item x="95"/>
        <item x="94"/>
        <item x="96"/>
        <item x="103"/>
        <item x="97"/>
        <item x="98"/>
        <item x="99"/>
        <item x="102"/>
        <item x="100"/>
        <item x="118"/>
        <item x="101"/>
        <item x="104"/>
        <item x="105"/>
        <item x="106"/>
        <item x="107"/>
        <item x="108"/>
        <item x="109"/>
        <item x="110"/>
        <item x="111"/>
        <item x="5"/>
        <item x="112"/>
        <item x="113"/>
        <item x="114"/>
        <item t="default"/>
      </items>
    </pivotField>
    <pivotField showAll="0"/>
    <pivotField showAll="0"/>
    <pivotField axis="axisPage" dataField="1" multipleItemSelectionAllowed="1" showAll="0">
      <items count="5">
        <item x="1"/>
        <item m="1" x="3"/>
        <item x="0"/>
        <item h="1" x="2"/>
        <item t="default"/>
      </items>
    </pivotField>
    <pivotField axis="axisPage" dataField="1" multipleItemSelectionAllowed="1" showAll="0">
      <items count="5">
        <item x="1"/>
        <item x="0"/>
        <item x="2"/>
        <item h="1" x="3"/>
        <item t="default"/>
      </items>
    </pivotField>
    <pivotField multipleItemSelectionAllowed="1" showAll="0"/>
  </pivotFields>
  <rowFields count="2">
    <field x="0"/>
    <field x="1"/>
  </rowFields>
  <rowItems count="6">
    <i>
      <x v="2"/>
    </i>
    <i r="1">
      <x v="4"/>
    </i>
    <i>
      <x v="6"/>
    </i>
    <i r="1">
      <x v="1"/>
    </i>
    <i r="1">
      <x v="5"/>
    </i>
    <i t="grand">
      <x/>
    </i>
  </rowItems>
  <colFields count="1">
    <field x="-2"/>
  </colFields>
  <colItems count="2">
    <i>
      <x/>
    </i>
    <i i="1">
      <x v="1"/>
    </i>
  </colItems>
  <pageFields count="2">
    <pageField fld="4" hier="-1"/>
    <pageField fld="5" hier="-1"/>
  </pageFields>
  <dataFields count="2">
    <dataField name="J'aime faire (note &gt;=3)" fld="5" subtotal="average" baseField="0" baseItem="6"/>
    <dataField name="Je sais faire (note&gt;=3)" fld="4" subtotal="average" baseField="0" baseItem="6"/>
  </dataFields>
  <formats count="2">
    <format dxfId="27">
      <pivotArea dataOnly="0" labelOnly="1" fieldPosition="0">
        <references count="1">
          <reference field="0" count="3">
            <x v="2"/>
            <x v="5"/>
            <x v="6"/>
          </reference>
        </references>
      </pivotArea>
    </format>
    <format dxfId="26">
      <pivotArea dataOnly="0" labelOnly="1" fieldPosition="0">
        <references count="2">
          <reference field="0" count="1" selected="0">
            <x v="2"/>
          </reference>
          <reference field="1" count="6">
            <x v="0"/>
            <x v="1"/>
            <x v="2"/>
            <x v="3"/>
            <x v="5"/>
            <x v="86"/>
          </reference>
        </references>
      </pivotArea>
    </format>
  </formats>
  <chartFormats count="8">
    <chartFormat chart="37" format="7" series="1">
      <pivotArea type="data" outline="0" fieldPosition="0">
        <references count="1">
          <reference field="4294967294" count="1" selected="0">
            <x v="1"/>
          </reference>
        </references>
      </pivotArea>
    </chartFormat>
    <chartFormat chart="37" format="8" series="1">
      <pivotArea type="data" outline="0" fieldPosition="0">
        <references count="1">
          <reference field="4294967294" count="1" selected="0">
            <x v="0"/>
          </reference>
        </references>
      </pivotArea>
    </chartFormat>
    <chartFormat chart="38" format="9" series="1">
      <pivotArea type="data" outline="0" fieldPosition="0">
        <references count="1">
          <reference field="4294967294" count="1" selected="0">
            <x v="1"/>
          </reference>
        </references>
      </pivotArea>
    </chartFormat>
    <chartFormat chart="38" format="10" series="1">
      <pivotArea type="data" outline="0" fieldPosition="0">
        <references count="1">
          <reference field="4294967294" count="1" selected="0">
            <x v="0"/>
          </reference>
        </references>
      </pivotArea>
    </chartFormat>
    <chartFormat chart="33" format="11" series="1">
      <pivotArea type="data" outline="0" fieldPosition="0">
        <references count="1">
          <reference field="4294967294" count="1" selected="0">
            <x v="1"/>
          </reference>
        </references>
      </pivotArea>
    </chartFormat>
    <chartFormat chart="33" format="12" series="1">
      <pivotArea type="data" outline="0" fieldPosition="0">
        <references count="1">
          <reference field="4294967294" count="1" selected="0">
            <x v="0"/>
          </reference>
        </references>
      </pivotArea>
    </chartFormat>
    <chartFormat chart="40" format="15" series="1">
      <pivotArea type="data" outline="0" fieldPosition="0">
        <references count="1">
          <reference field="4294967294" count="1" selected="0">
            <x v="1"/>
          </reference>
        </references>
      </pivotArea>
    </chartFormat>
    <chartFormat chart="40" format="16"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00000000-0007-0000-0500-000004000000}" name="Tableau croisé dynamique20" cacheId="12" applyNumberFormats="0" applyBorderFormats="0" applyFontFormats="0" applyPatternFormats="0" applyAlignmentFormats="0" applyWidthHeightFormats="1" dataCaption="Valeurs" grandTotalCaption="Pas de compétence sélectionnée" updatedVersion="7" minRefreshableVersion="3" useAutoFormatting="1" itemPrintTitles="1" createdVersion="5" indent="0" outline="1" outlineData="1" multipleFieldFilters="0" chartFormat="26">
  <location ref="Q4:R5" firstHeaderRow="1" firstDataRow="1" firstDataCol="1" rowPageCount="2" colPageCount="1"/>
  <pivotFields count="9">
    <pivotField axis="axisPage" showAll="0">
      <items count="8">
        <item x="4"/>
        <item x="6"/>
        <item x="1"/>
        <item x="5"/>
        <item x="3"/>
        <item x="2"/>
        <item x="0"/>
        <item t="default"/>
      </items>
    </pivotField>
    <pivotField axis="axisRow" showAll="0">
      <items count="120">
        <item x="4"/>
        <item x="0"/>
        <item x="6"/>
        <item x="7"/>
        <item x="2"/>
        <item x="1"/>
        <item x="9"/>
        <item x="8"/>
        <item x="11"/>
        <item x="10"/>
        <item x="13"/>
        <item x="12"/>
        <item x="14"/>
        <item x="15"/>
        <item x="16"/>
        <item x="18"/>
        <item x="19"/>
        <item x="20"/>
        <item x="21"/>
        <item x="25"/>
        <item x="31"/>
        <item x="67"/>
        <item x="30"/>
        <item x="27"/>
        <item x="29"/>
        <item x="28"/>
        <item x="26"/>
        <item x="22"/>
        <item x="115"/>
        <item x="23"/>
        <item x="24"/>
        <item x="48"/>
        <item x="33"/>
        <item x="32"/>
        <item x="34"/>
        <item x="35"/>
        <item x="57"/>
        <item x="37"/>
        <item x="38"/>
        <item x="39"/>
        <item x="40"/>
        <item x="43"/>
        <item x="42"/>
        <item x="90"/>
        <item x="44"/>
        <item x="36"/>
        <item x="45"/>
        <item x="41"/>
        <item x="17"/>
        <item x="47"/>
        <item x="46"/>
        <item x="116"/>
        <item x="49"/>
        <item x="51"/>
        <item x="52"/>
        <item x="53"/>
        <item x="56"/>
        <item x="55"/>
        <item x="54"/>
        <item x="58"/>
        <item x="59"/>
        <item x="60"/>
        <item x="61"/>
        <item x="50"/>
        <item x="62"/>
        <item x="63"/>
        <item x="64"/>
        <item x="65"/>
        <item x="66"/>
        <item x="70"/>
        <item x="69"/>
        <item x="68"/>
        <item x="71"/>
        <item x="72"/>
        <item x="73"/>
        <item x="74"/>
        <item x="76"/>
        <item x="75"/>
        <item x="77"/>
        <item x="78"/>
        <item x="79"/>
        <item x="81"/>
        <item x="80"/>
        <item x="82"/>
        <item x="83"/>
        <item x="84"/>
        <item x="3"/>
        <item x="117"/>
        <item x="87"/>
        <item x="85"/>
        <item x="86"/>
        <item x="88"/>
        <item x="89"/>
        <item x="91"/>
        <item x="92"/>
        <item x="93"/>
        <item x="95"/>
        <item x="94"/>
        <item x="96"/>
        <item x="103"/>
        <item x="97"/>
        <item x="98"/>
        <item x="99"/>
        <item x="102"/>
        <item x="100"/>
        <item x="118"/>
        <item x="101"/>
        <item x="104"/>
        <item x="105"/>
        <item x="106"/>
        <item x="107"/>
        <item x="108"/>
        <item x="109"/>
        <item x="110"/>
        <item x="111"/>
        <item x="5"/>
        <item x="112"/>
        <item x="113"/>
        <item x="114"/>
        <item t="default"/>
      </items>
    </pivotField>
    <pivotField showAll="0"/>
    <pivotField showAll="0"/>
    <pivotField showAll="0"/>
    <pivotField showAll="0"/>
    <pivotField showAll="0"/>
    <pivotField showAll="0"/>
    <pivotField axis="axisPage" dataField="1" multipleItemSelectionAllowed="1" showAll="0">
      <items count="3">
        <item h="1" x="1"/>
        <item x="0"/>
        <item t="default"/>
      </items>
    </pivotField>
  </pivotFields>
  <rowFields count="1">
    <field x="1"/>
  </rowFields>
  <rowItems count="1">
    <i t="grand">
      <x/>
    </i>
  </rowItems>
  <colItems count="1">
    <i/>
  </colItems>
  <pageFields count="2">
    <pageField fld="0" item="4" hier="-1"/>
    <pageField fld="8" hier="-1"/>
  </pageFields>
  <dataFields count="1">
    <dataField name="Moyenne de Selection" fld="8" subtotal="average" baseField="0" baseItem="2"/>
  </dataFields>
  <formats count="3">
    <format dxfId="30">
      <pivotArea field="1" type="button" dataOnly="0" labelOnly="1" outline="0" axis="axisRow" fieldPosition="0"/>
    </format>
    <format dxfId="29">
      <pivotArea dataOnly="0" labelOnly="1" fieldPosition="0">
        <references count="1">
          <reference field="1" count="3">
            <x v="51"/>
            <x v="87"/>
            <x v="105"/>
          </reference>
        </references>
      </pivotArea>
    </format>
    <format dxfId="28">
      <pivotArea dataOnly="0" labelOnly="1" grandRow="1" outline="0" fieldPosition="0"/>
    </format>
  </formats>
  <chartFormats count="24">
    <chartFormat chart="0" format="0" series="1">
      <pivotArea type="data" outline="0" fieldPosition="0">
        <references count="1">
          <reference field="4294967294" count="1" selected="0">
            <x v="0"/>
          </reference>
        </references>
      </pivotArea>
    </chartFormat>
    <chartFormat chart="5" format="5" series="1">
      <pivotArea type="data" outline="0" fieldPosition="0">
        <references count="1">
          <reference field="4294967294" count="1" selected="0">
            <x v="0"/>
          </reference>
        </references>
      </pivotArea>
    </chartFormat>
    <chartFormat chart="5" format="6">
      <pivotArea type="data" outline="0" fieldPosition="0">
        <references count="2">
          <reference field="4294967294" count="1" selected="0">
            <x v="0"/>
          </reference>
          <reference field="1" count="1" selected="0">
            <x v="38"/>
          </reference>
        </references>
      </pivotArea>
    </chartFormat>
    <chartFormat chart="6" format="0" series="1">
      <pivotArea type="data" outline="0" fieldPosition="0">
        <references count="1">
          <reference field="4294967294" count="1" selected="0">
            <x v="0"/>
          </reference>
        </references>
      </pivotArea>
    </chartFormat>
    <chartFormat chart="7" format="0" series="1">
      <pivotArea type="data" outline="0" fieldPosition="0">
        <references count="1">
          <reference field="4294967294" count="1" selected="0">
            <x v="0"/>
          </reference>
        </references>
      </pivotArea>
    </chartFormat>
    <chartFormat chart="9" format="5" series="1">
      <pivotArea type="data" outline="0" fieldPosition="0">
        <references count="1">
          <reference field="4294967294" count="1" selected="0">
            <x v="0"/>
          </reference>
        </references>
      </pivotArea>
    </chartFormat>
    <chartFormat chart="9" format="6">
      <pivotArea type="data" outline="0" fieldPosition="0">
        <references count="2">
          <reference field="4294967294" count="1" selected="0">
            <x v="0"/>
          </reference>
          <reference field="1" count="1" selected="0">
            <x v="51"/>
          </reference>
        </references>
      </pivotArea>
    </chartFormat>
    <chartFormat chart="9" format="7">
      <pivotArea type="data" outline="0" fieldPosition="0">
        <references count="2">
          <reference field="4294967294" count="1" selected="0">
            <x v="0"/>
          </reference>
          <reference field="1" count="1" selected="0">
            <x v="87"/>
          </reference>
        </references>
      </pivotArea>
    </chartFormat>
    <chartFormat chart="9" format="8">
      <pivotArea type="data" outline="0" fieldPosition="0">
        <references count="2">
          <reference field="4294967294" count="1" selected="0">
            <x v="0"/>
          </reference>
          <reference field="1" count="1" selected="0">
            <x v="105"/>
          </reference>
        </references>
      </pivotArea>
    </chartFormat>
    <chartFormat chart="11" format="13" series="1">
      <pivotArea type="data" outline="0" fieldPosition="0">
        <references count="1">
          <reference field="4294967294" count="1" selected="0">
            <x v="0"/>
          </reference>
        </references>
      </pivotArea>
    </chartFormat>
    <chartFormat chart="11" format="14">
      <pivotArea type="data" outline="0" fieldPosition="0">
        <references count="2">
          <reference field="4294967294" count="1" selected="0">
            <x v="0"/>
          </reference>
          <reference field="1" count="1" selected="0">
            <x v="51"/>
          </reference>
        </references>
      </pivotArea>
    </chartFormat>
    <chartFormat chart="11" format="15">
      <pivotArea type="data" outline="0" fieldPosition="0">
        <references count="2">
          <reference field="4294967294" count="1" selected="0">
            <x v="0"/>
          </reference>
          <reference field="1" count="1" selected="0">
            <x v="87"/>
          </reference>
        </references>
      </pivotArea>
    </chartFormat>
    <chartFormat chart="11" format="16">
      <pivotArea type="data" outline="0" fieldPosition="0">
        <references count="2">
          <reference field="4294967294" count="1" selected="0">
            <x v="0"/>
          </reference>
          <reference field="1" count="1" selected="0">
            <x v="105"/>
          </reference>
        </references>
      </pivotArea>
    </chartFormat>
    <chartFormat chart="12" format="0" series="1">
      <pivotArea type="data" outline="0" fieldPosition="0">
        <references count="1">
          <reference field="4294967294" count="1" selected="0">
            <x v="0"/>
          </reference>
        </references>
      </pivotArea>
    </chartFormat>
    <chartFormat chart="14" format="2" series="1">
      <pivotArea type="data" outline="0" fieldPosition="0">
        <references count="1">
          <reference field="4294967294" count="1" selected="0">
            <x v="0"/>
          </reference>
        </references>
      </pivotArea>
    </chartFormat>
    <chartFormat chart="20" format="0" series="1">
      <pivotArea type="data" outline="0" fieldPosition="0">
        <references count="1">
          <reference field="4294967294" count="1" selected="0">
            <x v="0"/>
          </reference>
        </references>
      </pivotArea>
    </chartFormat>
    <chartFormat chart="22" format="5" series="1">
      <pivotArea type="data" outline="0" fieldPosition="0">
        <references count="1">
          <reference field="4294967294" count="1" selected="0">
            <x v="0"/>
          </reference>
        </references>
      </pivotArea>
    </chartFormat>
    <chartFormat chart="22" format="6">
      <pivotArea type="data" outline="0" fieldPosition="0">
        <references count="2">
          <reference field="4294967294" count="1" selected="0">
            <x v="0"/>
          </reference>
          <reference field="1" count="1" selected="0">
            <x v="40"/>
          </reference>
        </references>
      </pivotArea>
    </chartFormat>
    <chartFormat chart="22" format="7">
      <pivotArea type="data" outline="0" fieldPosition="0">
        <references count="2">
          <reference field="4294967294" count="1" selected="0">
            <x v="0"/>
          </reference>
          <reference field="1" count="1" selected="0">
            <x v="42"/>
          </reference>
        </references>
      </pivotArea>
    </chartFormat>
    <chartFormat chart="22" format="8">
      <pivotArea type="data" outline="0" fieldPosition="0">
        <references count="2">
          <reference field="4294967294" count="1" selected="0">
            <x v="0"/>
          </reference>
          <reference field="1" count="1" selected="0">
            <x v="55"/>
          </reference>
        </references>
      </pivotArea>
    </chartFormat>
    <chartFormat chart="25" format="4" series="1">
      <pivotArea type="data" outline="0" fieldPosition="0">
        <references count="1">
          <reference field="4294967294" count="1" selected="0">
            <x v="0"/>
          </reference>
        </references>
      </pivotArea>
    </chartFormat>
    <chartFormat chart="25" format="5">
      <pivotArea type="data" outline="0" fieldPosition="0">
        <references count="2">
          <reference field="4294967294" count="1" selected="0">
            <x v="0"/>
          </reference>
          <reference field="1" count="1" selected="0">
            <x v="35"/>
          </reference>
        </references>
      </pivotArea>
    </chartFormat>
    <chartFormat chart="25" format="6">
      <pivotArea type="data" outline="0" fieldPosition="0">
        <references count="2">
          <reference field="4294967294" count="1" selected="0">
            <x v="0"/>
          </reference>
          <reference field="1" count="1" selected="0">
            <x v="78"/>
          </reference>
        </references>
      </pivotArea>
    </chartFormat>
    <chartFormat chart="25" format="7">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00000000-0007-0000-0500-000008000000}" name="Tableau croisé dynamique25" cacheId="21" applyNumberFormats="0" applyBorderFormats="0" applyFontFormats="0" applyPatternFormats="0" applyAlignmentFormats="0" applyWidthHeightFormats="1" dataCaption="Valeurs" grandTotalCaption="Pas de compétence sélectionnée" updatedVersion="7" minRefreshableVersion="3" useAutoFormatting="1" itemPrintTitles="1" createdVersion="5" indent="0" outline="1" outlineData="1" multipleFieldFilters="0" chartFormat="7">
  <location ref="AC3:AD9" firstHeaderRow="1" firstDataRow="1" firstDataCol="1" rowPageCount="1" colPageCount="1"/>
  <pivotFields count="8">
    <pivotField axis="axisRow" showAll="0">
      <items count="8">
        <item x="4"/>
        <item x="6"/>
        <item x="1"/>
        <item x="5"/>
        <item x="3"/>
        <item x="2"/>
        <item x="0"/>
        <item t="default"/>
      </items>
    </pivotField>
    <pivotField axis="axisRow" showAll="0">
      <items count="120">
        <item x="4"/>
        <item x="0"/>
        <item x="6"/>
        <item x="7"/>
        <item x="2"/>
        <item x="1"/>
        <item x="9"/>
        <item x="8"/>
        <item x="11"/>
        <item x="10"/>
        <item x="13"/>
        <item x="12"/>
        <item x="14"/>
        <item x="15"/>
        <item x="16"/>
        <item x="18"/>
        <item x="19"/>
        <item x="20"/>
        <item x="21"/>
        <item x="25"/>
        <item x="31"/>
        <item x="67"/>
        <item x="30"/>
        <item x="27"/>
        <item x="29"/>
        <item x="28"/>
        <item x="26"/>
        <item x="22"/>
        <item x="115"/>
        <item x="23"/>
        <item x="24"/>
        <item x="48"/>
        <item x="33"/>
        <item x="32"/>
        <item x="34"/>
        <item x="35"/>
        <item x="57"/>
        <item x="37"/>
        <item x="38"/>
        <item x="39"/>
        <item x="40"/>
        <item x="43"/>
        <item x="42"/>
        <item x="90"/>
        <item x="44"/>
        <item x="36"/>
        <item x="45"/>
        <item x="41"/>
        <item x="17"/>
        <item x="47"/>
        <item x="46"/>
        <item x="116"/>
        <item x="49"/>
        <item x="51"/>
        <item x="52"/>
        <item x="53"/>
        <item x="56"/>
        <item x="55"/>
        <item x="54"/>
        <item x="58"/>
        <item x="59"/>
        <item x="60"/>
        <item x="61"/>
        <item x="50"/>
        <item x="62"/>
        <item x="63"/>
        <item x="64"/>
        <item x="65"/>
        <item x="66"/>
        <item x="70"/>
        <item x="69"/>
        <item x="68"/>
        <item x="71"/>
        <item x="72"/>
        <item x="73"/>
        <item x="74"/>
        <item x="76"/>
        <item x="75"/>
        <item x="77"/>
        <item x="78"/>
        <item x="79"/>
        <item x="81"/>
        <item x="80"/>
        <item x="82"/>
        <item x="83"/>
        <item x="84"/>
        <item x="3"/>
        <item x="117"/>
        <item x="87"/>
        <item x="85"/>
        <item x="86"/>
        <item x="88"/>
        <item x="89"/>
        <item x="91"/>
        <item x="92"/>
        <item x="93"/>
        <item x="95"/>
        <item x="94"/>
        <item x="96"/>
        <item x="103"/>
        <item x="97"/>
        <item x="98"/>
        <item x="99"/>
        <item x="102"/>
        <item x="100"/>
        <item x="118"/>
        <item x="101"/>
        <item x="104"/>
        <item x="105"/>
        <item x="106"/>
        <item x="107"/>
        <item x="108"/>
        <item x="109"/>
        <item x="110"/>
        <item x="111"/>
        <item x="5"/>
        <item x="112"/>
        <item x="113"/>
        <item x="114"/>
        <item t="default"/>
      </items>
    </pivotField>
    <pivotField showAll="0"/>
    <pivotField showAll="0"/>
    <pivotField showAll="0"/>
    <pivotField showAll="0"/>
    <pivotField showAll="0"/>
    <pivotField axis="axisPage" dataField="1" multipleItemSelectionAllowed="1" showAll="0">
      <items count="5">
        <item h="1" x="2"/>
        <item x="1"/>
        <item x="0"/>
        <item m="1" x="3"/>
        <item t="default"/>
      </items>
    </pivotField>
  </pivotFields>
  <rowFields count="2">
    <field x="0"/>
    <field x="1"/>
  </rowFields>
  <rowItems count="6">
    <i>
      <x v="2"/>
    </i>
    <i r="1">
      <x v="4"/>
    </i>
    <i>
      <x v="6"/>
    </i>
    <i r="1">
      <x v="1"/>
    </i>
    <i r="1">
      <x v="5"/>
    </i>
    <i t="grand">
      <x/>
    </i>
  </rowItems>
  <colItems count="1">
    <i/>
  </colItems>
  <pageFields count="1">
    <pageField fld="7" hier="-1"/>
  </pageFields>
  <dataFields count="1">
    <dataField name="Moyenne de Moyenne" fld="7" subtotal="average" baseField="0" baseItem="5"/>
  </dataFields>
  <chartFormats count="2">
    <chartFormat chart="0" format="0" series="1">
      <pivotArea type="data" outline="0" fieldPosition="0">
        <references count="1">
          <reference field="4294967294" count="1" selected="0">
            <x v="0"/>
          </reference>
        </references>
      </pivotArea>
    </chartFormat>
    <chartFormat chart="5" format="2"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5.xml><?xml version="1.0" encoding="utf-8"?>
<pivotTableDefinition xmlns="http://schemas.openxmlformats.org/spreadsheetml/2006/main" xmlns:mc="http://schemas.openxmlformats.org/markup-compatibility/2006" xmlns:xr="http://schemas.microsoft.com/office/spreadsheetml/2014/revision" mc:Ignorable="xr" xr:uid="{00000000-0007-0000-0500-000009000000}" name="Tableau croisé dynamique29" cacheId="25" applyNumberFormats="0" applyBorderFormats="0" applyFontFormats="0" applyPatternFormats="0" applyAlignmentFormats="0" applyWidthHeightFormats="1" dataCaption="Valeurs" grandTotalCaption="Pas de compétence sélectionnée" updatedVersion="7" minRefreshableVersion="3" useAutoFormatting="1" itemPrintTitles="1" createdVersion="5" indent="0" outline="1" outlineData="1" multipleFieldFilters="0" chartFormat="6">
  <location ref="AF3:AG6" firstHeaderRow="1" firstDataRow="1" firstDataCol="1" rowPageCount="1" colPageCount="1"/>
  <pivotFields count="6">
    <pivotField axis="axisRow" showAll="0">
      <items count="8">
        <item x="4"/>
        <item x="6"/>
        <item x="1"/>
        <item x="5"/>
        <item x="3"/>
        <item x="2"/>
        <item x="0"/>
        <item t="default"/>
      </items>
    </pivotField>
    <pivotField showAll="0" defaultSubtotal="0"/>
    <pivotField showAll="0"/>
    <pivotField showAll="0"/>
    <pivotField showAll="0"/>
    <pivotField axis="axisPage" dataField="1" showAll="0">
      <items count="3">
        <item x="1"/>
        <item x="0"/>
        <item t="default"/>
      </items>
    </pivotField>
  </pivotFields>
  <rowFields count="1">
    <field x="0"/>
  </rowFields>
  <rowItems count="3">
    <i>
      <x v="2"/>
    </i>
    <i>
      <x v="6"/>
    </i>
    <i t="grand">
      <x/>
    </i>
  </rowItems>
  <colItems count="1">
    <i/>
  </colItems>
  <pageFields count="1">
    <pageField fld="5" item="1" hier="-1"/>
  </pageFields>
  <dataFields count="1">
    <dataField name="Somme de Compétence que je veux garder ou que je veux développer" fld="5"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6.xml><?xml version="1.0" encoding="utf-8"?>
<pivotTableDefinition xmlns="http://schemas.openxmlformats.org/spreadsheetml/2006/main" xmlns:mc="http://schemas.openxmlformats.org/markup-compatibility/2006" xmlns:xr="http://schemas.microsoft.com/office/spreadsheetml/2014/revision" mc:Ignorable="xr" xr:uid="{00000000-0007-0000-0500-000002000000}" name="Tableau croisé dynamique18" cacheId="12" applyNumberFormats="0" applyBorderFormats="0" applyFontFormats="0" applyPatternFormats="0" applyAlignmentFormats="0" applyWidthHeightFormats="1" dataCaption="Valeurs" grandTotalCaption="Pas de compétence sélectionnée" updatedVersion="7" minRefreshableVersion="3" useAutoFormatting="1" itemPrintTitles="1" createdVersion="5" indent="0" outline="1" outlineData="1" multipleFieldFilters="0" chartFormat="20">
  <location ref="K4:L6" firstHeaderRow="1" firstDataRow="1" firstDataCol="1" rowPageCount="2" colPageCount="1"/>
  <pivotFields count="9">
    <pivotField axis="axisPage" showAll="0">
      <items count="8">
        <item x="4"/>
        <item x="6"/>
        <item x="1"/>
        <item x="5"/>
        <item x="3"/>
        <item x="2"/>
        <item x="0"/>
        <item t="default"/>
      </items>
    </pivotField>
    <pivotField axis="axisRow" showAll="0">
      <items count="120">
        <item x="4"/>
        <item x="0"/>
        <item x="6"/>
        <item x="7"/>
        <item x="2"/>
        <item x="1"/>
        <item x="9"/>
        <item x="8"/>
        <item x="11"/>
        <item x="10"/>
        <item x="13"/>
        <item x="12"/>
        <item x="14"/>
        <item x="15"/>
        <item x="16"/>
        <item x="18"/>
        <item x="19"/>
        <item x="20"/>
        <item x="21"/>
        <item x="25"/>
        <item x="31"/>
        <item x="67"/>
        <item x="30"/>
        <item x="27"/>
        <item x="29"/>
        <item x="28"/>
        <item x="26"/>
        <item x="22"/>
        <item x="115"/>
        <item x="23"/>
        <item x="24"/>
        <item x="48"/>
        <item x="33"/>
        <item x="32"/>
        <item x="34"/>
        <item x="35"/>
        <item x="57"/>
        <item x="37"/>
        <item x="38"/>
        <item x="39"/>
        <item x="40"/>
        <item x="43"/>
        <item x="42"/>
        <item x="90"/>
        <item x="44"/>
        <item x="36"/>
        <item x="45"/>
        <item x="41"/>
        <item x="17"/>
        <item x="47"/>
        <item x="46"/>
        <item x="116"/>
        <item x="49"/>
        <item x="51"/>
        <item x="52"/>
        <item x="53"/>
        <item x="56"/>
        <item x="55"/>
        <item x="54"/>
        <item x="58"/>
        <item x="59"/>
        <item x="60"/>
        <item x="61"/>
        <item x="50"/>
        <item x="62"/>
        <item x="63"/>
        <item x="64"/>
        <item x="65"/>
        <item x="66"/>
        <item x="70"/>
        <item x="69"/>
        <item x="68"/>
        <item x="71"/>
        <item x="72"/>
        <item x="73"/>
        <item x="74"/>
        <item x="76"/>
        <item x="75"/>
        <item x="77"/>
        <item x="78"/>
        <item x="79"/>
        <item x="81"/>
        <item x="80"/>
        <item x="82"/>
        <item x="83"/>
        <item x="84"/>
        <item x="3"/>
        <item x="117"/>
        <item x="87"/>
        <item x="85"/>
        <item x="86"/>
        <item x="88"/>
        <item x="89"/>
        <item x="91"/>
        <item x="92"/>
        <item x="93"/>
        <item x="95"/>
        <item x="94"/>
        <item x="96"/>
        <item x="103"/>
        <item x="97"/>
        <item x="98"/>
        <item x="99"/>
        <item x="102"/>
        <item x="100"/>
        <item x="118"/>
        <item x="101"/>
        <item x="104"/>
        <item x="105"/>
        <item x="106"/>
        <item x="107"/>
        <item x="108"/>
        <item x="109"/>
        <item x="110"/>
        <item x="111"/>
        <item x="5"/>
        <item x="112"/>
        <item x="113"/>
        <item x="114"/>
        <item t="default"/>
      </items>
    </pivotField>
    <pivotField showAll="0"/>
    <pivotField showAll="0"/>
    <pivotField showAll="0"/>
    <pivotField showAll="0"/>
    <pivotField showAll="0"/>
    <pivotField showAll="0"/>
    <pivotField axis="axisPage" dataField="1" multipleItemSelectionAllowed="1" showAll="0">
      <items count="3">
        <item h="1" x="1"/>
        <item x="0"/>
        <item t="default"/>
      </items>
    </pivotField>
  </pivotFields>
  <rowFields count="1">
    <field x="1"/>
  </rowFields>
  <rowItems count="2">
    <i>
      <x v="4"/>
    </i>
    <i t="grand">
      <x/>
    </i>
  </rowItems>
  <colItems count="1">
    <i/>
  </colItems>
  <pageFields count="2">
    <pageField fld="0" item="2" hier="-1"/>
    <pageField fld="8" hier="-1"/>
  </pageFields>
  <dataFields count="1">
    <dataField name="Moyenne de Selection" fld="8" subtotal="average" baseField="0" baseItem="2"/>
  </dataFields>
  <formats count="3">
    <format dxfId="33">
      <pivotArea field="1" type="button" dataOnly="0" labelOnly="1" outline="0" axis="axisRow" fieldPosition="0"/>
    </format>
    <format dxfId="32">
      <pivotArea dataOnly="0" labelOnly="1" fieldPosition="0">
        <references count="1">
          <reference field="1" count="3">
            <x v="51"/>
            <x v="87"/>
            <x v="105"/>
          </reference>
        </references>
      </pivotArea>
    </format>
    <format dxfId="31">
      <pivotArea dataOnly="0" labelOnly="1" grandRow="1" outline="0" fieldPosition="0"/>
    </format>
  </formats>
  <chartFormats count="17">
    <chartFormat chart="0" format="0" series="1">
      <pivotArea type="data" outline="0" fieldPosition="0">
        <references count="1">
          <reference field="4294967294" count="1" selected="0">
            <x v="0"/>
          </reference>
        </references>
      </pivotArea>
    </chartFormat>
    <chartFormat chart="5" format="5" series="1">
      <pivotArea type="data" outline="0" fieldPosition="0">
        <references count="1">
          <reference field="4294967294" count="1" selected="0">
            <x v="0"/>
          </reference>
        </references>
      </pivotArea>
    </chartFormat>
    <chartFormat chart="5" format="6">
      <pivotArea type="data" outline="0" fieldPosition="0">
        <references count="2">
          <reference field="4294967294" count="1" selected="0">
            <x v="0"/>
          </reference>
          <reference field="1" count="1" selected="0">
            <x v="38"/>
          </reference>
        </references>
      </pivotArea>
    </chartFormat>
    <chartFormat chart="6" format="0" series="1">
      <pivotArea type="data" outline="0" fieldPosition="0">
        <references count="1">
          <reference field="4294967294" count="1" selected="0">
            <x v="0"/>
          </reference>
        </references>
      </pivotArea>
    </chartFormat>
    <chartFormat chart="7" format="0" series="1">
      <pivotArea type="data" outline="0" fieldPosition="0">
        <references count="1">
          <reference field="4294967294" count="1" selected="0">
            <x v="0"/>
          </reference>
        </references>
      </pivotArea>
    </chartFormat>
    <chartFormat chart="9" format="5" series="1">
      <pivotArea type="data" outline="0" fieldPosition="0">
        <references count="1">
          <reference field="4294967294" count="1" selected="0">
            <x v="0"/>
          </reference>
        </references>
      </pivotArea>
    </chartFormat>
    <chartFormat chart="9" format="6">
      <pivotArea type="data" outline="0" fieldPosition="0">
        <references count="2">
          <reference field="4294967294" count="1" selected="0">
            <x v="0"/>
          </reference>
          <reference field="1" count="1" selected="0">
            <x v="51"/>
          </reference>
        </references>
      </pivotArea>
    </chartFormat>
    <chartFormat chart="9" format="7">
      <pivotArea type="data" outline="0" fieldPosition="0">
        <references count="2">
          <reference field="4294967294" count="1" selected="0">
            <x v="0"/>
          </reference>
          <reference field="1" count="1" selected="0">
            <x v="87"/>
          </reference>
        </references>
      </pivotArea>
    </chartFormat>
    <chartFormat chart="9" format="8">
      <pivotArea type="data" outline="0" fieldPosition="0">
        <references count="2">
          <reference field="4294967294" count="1" selected="0">
            <x v="0"/>
          </reference>
          <reference field="1" count="1" selected="0">
            <x v="105"/>
          </reference>
        </references>
      </pivotArea>
    </chartFormat>
    <chartFormat chart="11" format="13" series="1">
      <pivotArea type="data" outline="0" fieldPosition="0">
        <references count="1">
          <reference field="4294967294" count="1" selected="0">
            <x v="0"/>
          </reference>
        </references>
      </pivotArea>
    </chartFormat>
    <chartFormat chart="11" format="14">
      <pivotArea type="data" outline="0" fieldPosition="0">
        <references count="2">
          <reference field="4294967294" count="1" selected="0">
            <x v="0"/>
          </reference>
          <reference field="1" count="1" selected="0">
            <x v="51"/>
          </reference>
        </references>
      </pivotArea>
    </chartFormat>
    <chartFormat chart="11" format="15">
      <pivotArea type="data" outline="0" fieldPosition="0">
        <references count="2">
          <reference field="4294967294" count="1" selected="0">
            <x v="0"/>
          </reference>
          <reference field="1" count="1" selected="0">
            <x v="87"/>
          </reference>
        </references>
      </pivotArea>
    </chartFormat>
    <chartFormat chart="11" format="16">
      <pivotArea type="data" outline="0" fieldPosition="0">
        <references count="2">
          <reference field="4294967294" count="1" selected="0">
            <x v="0"/>
          </reference>
          <reference field="1" count="1" selected="0">
            <x v="105"/>
          </reference>
        </references>
      </pivotArea>
    </chartFormat>
    <chartFormat chart="14" format="2" series="1">
      <pivotArea type="data" outline="0" fieldPosition="0">
        <references count="1">
          <reference field="4294967294" count="1" selected="0">
            <x v="0"/>
          </reference>
        </references>
      </pivotArea>
    </chartFormat>
    <chartFormat chart="14" format="3">
      <pivotArea type="data" outline="0" fieldPosition="0">
        <references count="2">
          <reference field="4294967294" count="1" selected="0">
            <x v="0"/>
          </reference>
          <reference field="1" count="1" selected="0">
            <x v="4"/>
          </reference>
        </references>
      </pivotArea>
    </chartFormat>
    <chartFormat chart="14" format="4">
      <pivotArea type="data" outline="0" fieldPosition="0">
        <references count="2">
          <reference field="4294967294" count="1" selected="0">
            <x v="0"/>
          </reference>
          <reference field="1" count="1" selected="0">
            <x v="7"/>
          </reference>
        </references>
      </pivotArea>
    </chartFormat>
    <chartFormat chart="14" format="5">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7.xml><?xml version="1.0" encoding="utf-8"?>
<pivotTableDefinition xmlns="http://schemas.openxmlformats.org/spreadsheetml/2006/main" xmlns:mc="http://schemas.openxmlformats.org/markup-compatibility/2006" xmlns:xr="http://schemas.microsoft.com/office/spreadsheetml/2014/revision" mc:Ignorable="xr" xr:uid="{00000000-0007-0000-0500-000003000000}" name="Tableau croisé dynamique19" cacheId="12" applyNumberFormats="0" applyBorderFormats="0" applyFontFormats="0" applyPatternFormats="0" applyAlignmentFormats="0" applyWidthHeightFormats="1" dataCaption="Valeurs" grandTotalCaption="Pas de compétence sélectionnée" updatedVersion="7" minRefreshableVersion="3" useAutoFormatting="1" itemPrintTitles="1" createdVersion="5" indent="0" outline="1" outlineData="1" multipleFieldFilters="0" chartFormat="23">
  <location ref="N4:O5" firstHeaderRow="1" firstDataRow="1" firstDataCol="1" rowPageCount="2" colPageCount="1"/>
  <pivotFields count="9">
    <pivotField axis="axisPage" showAll="0">
      <items count="8">
        <item x="4"/>
        <item x="6"/>
        <item x="1"/>
        <item x="5"/>
        <item x="3"/>
        <item x="2"/>
        <item x="0"/>
        <item t="default"/>
      </items>
    </pivotField>
    <pivotField axis="axisRow" showAll="0">
      <items count="120">
        <item x="4"/>
        <item x="0"/>
        <item x="6"/>
        <item x="7"/>
        <item x="2"/>
        <item x="1"/>
        <item x="9"/>
        <item x="8"/>
        <item x="11"/>
        <item x="10"/>
        <item x="13"/>
        <item x="12"/>
        <item x="14"/>
        <item x="15"/>
        <item x="16"/>
        <item x="18"/>
        <item x="19"/>
        <item x="20"/>
        <item x="21"/>
        <item x="25"/>
        <item x="31"/>
        <item x="67"/>
        <item x="30"/>
        <item x="27"/>
        <item x="29"/>
        <item x="28"/>
        <item x="26"/>
        <item x="22"/>
        <item x="115"/>
        <item x="23"/>
        <item x="24"/>
        <item x="48"/>
        <item x="33"/>
        <item x="32"/>
        <item x="34"/>
        <item x="35"/>
        <item x="57"/>
        <item x="37"/>
        <item x="38"/>
        <item x="39"/>
        <item x="40"/>
        <item x="43"/>
        <item x="42"/>
        <item x="90"/>
        <item x="44"/>
        <item x="36"/>
        <item x="45"/>
        <item x="41"/>
        <item x="17"/>
        <item x="47"/>
        <item x="46"/>
        <item x="116"/>
        <item x="49"/>
        <item x="51"/>
        <item x="52"/>
        <item x="53"/>
        <item x="56"/>
        <item x="55"/>
        <item x="54"/>
        <item x="58"/>
        <item x="59"/>
        <item x="60"/>
        <item x="61"/>
        <item x="50"/>
        <item x="62"/>
        <item x="63"/>
        <item x="64"/>
        <item x="65"/>
        <item x="66"/>
        <item x="70"/>
        <item x="69"/>
        <item x="68"/>
        <item x="71"/>
        <item x="72"/>
        <item x="73"/>
        <item x="74"/>
        <item x="76"/>
        <item x="75"/>
        <item x="77"/>
        <item x="78"/>
        <item x="79"/>
        <item x="81"/>
        <item x="80"/>
        <item x="82"/>
        <item x="83"/>
        <item x="84"/>
        <item x="3"/>
        <item x="117"/>
        <item x="87"/>
        <item x="85"/>
        <item x="86"/>
        <item x="88"/>
        <item x="89"/>
        <item x="91"/>
        <item x="92"/>
        <item x="93"/>
        <item x="95"/>
        <item x="94"/>
        <item x="96"/>
        <item x="103"/>
        <item x="97"/>
        <item x="98"/>
        <item x="99"/>
        <item x="102"/>
        <item x="100"/>
        <item x="118"/>
        <item x="101"/>
        <item x="104"/>
        <item x="105"/>
        <item x="106"/>
        <item x="107"/>
        <item x="108"/>
        <item x="109"/>
        <item x="110"/>
        <item x="111"/>
        <item x="5"/>
        <item x="112"/>
        <item x="113"/>
        <item x="114"/>
        <item t="default"/>
      </items>
    </pivotField>
    <pivotField showAll="0"/>
    <pivotField showAll="0"/>
    <pivotField showAll="0"/>
    <pivotField showAll="0"/>
    <pivotField showAll="0"/>
    <pivotField showAll="0"/>
    <pivotField axis="axisPage" dataField="1" multipleItemSelectionAllowed="1" showAll="0">
      <items count="3">
        <item h="1" x="1"/>
        <item x="0"/>
        <item t="default"/>
      </items>
    </pivotField>
  </pivotFields>
  <rowFields count="1">
    <field x="1"/>
  </rowFields>
  <rowItems count="1">
    <i t="grand">
      <x/>
    </i>
  </rowItems>
  <colItems count="1">
    <i/>
  </colItems>
  <pageFields count="2">
    <pageField fld="0" item="3" hier="-1"/>
    <pageField fld="8" hier="-1"/>
  </pageFields>
  <dataFields count="1">
    <dataField name="Moyenne de Selection" fld="8" subtotal="average" baseField="0" baseItem="2"/>
  </dataFields>
  <formats count="3">
    <format dxfId="36">
      <pivotArea field="1" type="button" dataOnly="0" labelOnly="1" outline="0" axis="axisRow" fieldPosition="0"/>
    </format>
    <format dxfId="35">
      <pivotArea dataOnly="0" labelOnly="1" fieldPosition="0">
        <references count="1">
          <reference field="1" count="3">
            <x v="51"/>
            <x v="87"/>
            <x v="105"/>
          </reference>
        </references>
      </pivotArea>
    </format>
    <format dxfId="34">
      <pivotArea dataOnly="0" labelOnly="1" grandRow="1" outline="0" fieldPosition="0"/>
    </format>
  </formats>
  <chartFormats count="20">
    <chartFormat chart="0" format="0" series="1">
      <pivotArea type="data" outline="0" fieldPosition="0">
        <references count="1">
          <reference field="4294967294" count="1" selected="0">
            <x v="0"/>
          </reference>
        </references>
      </pivotArea>
    </chartFormat>
    <chartFormat chart="5" format="5" series="1">
      <pivotArea type="data" outline="0" fieldPosition="0">
        <references count="1">
          <reference field="4294967294" count="1" selected="0">
            <x v="0"/>
          </reference>
        </references>
      </pivotArea>
    </chartFormat>
    <chartFormat chart="5" format="6">
      <pivotArea type="data" outline="0" fieldPosition="0">
        <references count="2">
          <reference field="4294967294" count="1" selected="0">
            <x v="0"/>
          </reference>
          <reference field="1" count="1" selected="0">
            <x v="38"/>
          </reference>
        </references>
      </pivotArea>
    </chartFormat>
    <chartFormat chart="6" format="0" series="1">
      <pivotArea type="data" outline="0" fieldPosition="0">
        <references count="1">
          <reference field="4294967294" count="1" selected="0">
            <x v="0"/>
          </reference>
        </references>
      </pivotArea>
    </chartFormat>
    <chartFormat chart="7" format="0" series="1">
      <pivotArea type="data" outline="0" fieldPosition="0">
        <references count="1">
          <reference field="4294967294" count="1" selected="0">
            <x v="0"/>
          </reference>
        </references>
      </pivotArea>
    </chartFormat>
    <chartFormat chart="9" format="5" series="1">
      <pivotArea type="data" outline="0" fieldPosition="0">
        <references count="1">
          <reference field="4294967294" count="1" selected="0">
            <x v="0"/>
          </reference>
        </references>
      </pivotArea>
    </chartFormat>
    <chartFormat chart="9" format="6">
      <pivotArea type="data" outline="0" fieldPosition="0">
        <references count="2">
          <reference field="4294967294" count="1" selected="0">
            <x v="0"/>
          </reference>
          <reference field="1" count="1" selected="0">
            <x v="51"/>
          </reference>
        </references>
      </pivotArea>
    </chartFormat>
    <chartFormat chart="9" format="7">
      <pivotArea type="data" outline="0" fieldPosition="0">
        <references count="2">
          <reference field="4294967294" count="1" selected="0">
            <x v="0"/>
          </reference>
          <reference field="1" count="1" selected="0">
            <x v="87"/>
          </reference>
        </references>
      </pivotArea>
    </chartFormat>
    <chartFormat chart="9" format="8">
      <pivotArea type="data" outline="0" fieldPosition="0">
        <references count="2">
          <reference field="4294967294" count="1" selected="0">
            <x v="0"/>
          </reference>
          <reference field="1" count="1" selected="0">
            <x v="105"/>
          </reference>
        </references>
      </pivotArea>
    </chartFormat>
    <chartFormat chart="11" format="13" series="1">
      <pivotArea type="data" outline="0" fieldPosition="0">
        <references count="1">
          <reference field="4294967294" count="1" selected="0">
            <x v="0"/>
          </reference>
        </references>
      </pivotArea>
    </chartFormat>
    <chartFormat chart="11" format="14">
      <pivotArea type="data" outline="0" fieldPosition="0">
        <references count="2">
          <reference field="4294967294" count="1" selected="0">
            <x v="0"/>
          </reference>
          <reference field="1" count="1" selected="0">
            <x v="51"/>
          </reference>
        </references>
      </pivotArea>
    </chartFormat>
    <chartFormat chart="11" format="15">
      <pivotArea type="data" outline="0" fieldPosition="0">
        <references count="2">
          <reference field="4294967294" count="1" selected="0">
            <x v="0"/>
          </reference>
          <reference field="1" count="1" selected="0">
            <x v="87"/>
          </reference>
        </references>
      </pivotArea>
    </chartFormat>
    <chartFormat chart="11" format="16">
      <pivotArea type="data" outline="0" fieldPosition="0">
        <references count="2">
          <reference field="4294967294" count="1" selected="0">
            <x v="0"/>
          </reference>
          <reference field="1" count="1" selected="0">
            <x v="105"/>
          </reference>
        </references>
      </pivotArea>
    </chartFormat>
    <chartFormat chart="12" format="0" series="1">
      <pivotArea type="data" outline="0" fieldPosition="0">
        <references count="1">
          <reference field="4294967294" count="1" selected="0">
            <x v="0"/>
          </reference>
        </references>
      </pivotArea>
    </chartFormat>
    <chartFormat chart="14" format="2" series="1">
      <pivotArea type="data" outline="0" fieldPosition="0">
        <references count="1">
          <reference field="4294967294" count="1" selected="0">
            <x v="0"/>
          </reference>
        </references>
      </pivotArea>
    </chartFormat>
    <chartFormat chart="22" format="5" series="1">
      <pivotArea type="data" outline="0" fieldPosition="0">
        <references count="1">
          <reference field="4294967294" count="1" selected="0">
            <x v="0"/>
          </reference>
        </references>
      </pivotArea>
    </chartFormat>
    <chartFormat chart="22" format="6">
      <pivotArea type="data" outline="0" fieldPosition="0">
        <references count="2">
          <reference field="4294967294" count="1" selected="0">
            <x v="0"/>
          </reference>
          <reference field="1" count="1" selected="0">
            <x v="40"/>
          </reference>
        </references>
      </pivotArea>
    </chartFormat>
    <chartFormat chart="22" format="7">
      <pivotArea type="data" outline="0" fieldPosition="0">
        <references count="2">
          <reference field="4294967294" count="1" selected="0">
            <x v="0"/>
          </reference>
          <reference field="1" count="1" selected="0">
            <x v="42"/>
          </reference>
        </references>
      </pivotArea>
    </chartFormat>
    <chartFormat chart="22" format="8">
      <pivotArea type="data" outline="0" fieldPosition="0">
        <references count="2">
          <reference field="4294967294" count="1" selected="0">
            <x v="0"/>
          </reference>
          <reference field="1" count="1" selected="0">
            <x v="55"/>
          </reference>
        </references>
      </pivotArea>
    </chartFormat>
    <chartFormat chart="22" format="9">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8.xml><?xml version="1.0" encoding="utf-8"?>
<pivotTableDefinition xmlns="http://schemas.openxmlformats.org/spreadsheetml/2006/main" xmlns:mc="http://schemas.openxmlformats.org/markup-compatibility/2006" xmlns:xr="http://schemas.microsoft.com/office/spreadsheetml/2014/revision" mc:Ignorable="xr" xr:uid="{00000000-0007-0000-0500-000000000000}" name="Tableau croisé dynamique14" cacheId="12" applyNumberFormats="0" applyBorderFormats="0" applyFontFormats="0" applyPatternFormats="0" applyAlignmentFormats="0" applyWidthHeightFormats="1" dataCaption="Valeurs" grandTotalCaption="Pas de compétence sélectionnée" updatedVersion="7" minRefreshableVersion="3" useAutoFormatting="1" colGrandTotals="0" itemPrintTitles="1" createdVersion="5" indent="0" outline="1" outlineData="1" multipleFieldFilters="0" chartFormat="12">
  <location ref="E4:F5" firstHeaderRow="1" firstDataRow="1" firstDataCol="1" rowPageCount="2" colPageCount="1"/>
  <pivotFields count="9">
    <pivotField axis="axisPage" showAll="0">
      <items count="8">
        <item x="4"/>
        <item x="6"/>
        <item x="1"/>
        <item x="5"/>
        <item x="3"/>
        <item x="2"/>
        <item x="0"/>
        <item t="default"/>
      </items>
    </pivotField>
    <pivotField axis="axisRow" showAll="0">
      <items count="120">
        <item x="4"/>
        <item x="0"/>
        <item x="6"/>
        <item x="7"/>
        <item x="2"/>
        <item x="1"/>
        <item x="9"/>
        <item x="8"/>
        <item x="11"/>
        <item x="10"/>
        <item x="13"/>
        <item x="12"/>
        <item x="14"/>
        <item x="15"/>
        <item x="16"/>
        <item x="18"/>
        <item x="19"/>
        <item x="20"/>
        <item x="21"/>
        <item x="25"/>
        <item x="31"/>
        <item x="67"/>
        <item x="30"/>
        <item x="27"/>
        <item x="29"/>
        <item x="28"/>
        <item x="26"/>
        <item x="22"/>
        <item x="115"/>
        <item x="23"/>
        <item x="24"/>
        <item x="48"/>
        <item x="33"/>
        <item x="32"/>
        <item x="34"/>
        <item x="35"/>
        <item x="57"/>
        <item x="37"/>
        <item x="38"/>
        <item x="39"/>
        <item x="40"/>
        <item x="43"/>
        <item x="42"/>
        <item x="90"/>
        <item x="44"/>
        <item x="36"/>
        <item x="45"/>
        <item x="41"/>
        <item x="17"/>
        <item x="47"/>
        <item x="46"/>
        <item x="116"/>
        <item x="49"/>
        <item x="51"/>
        <item x="52"/>
        <item x="53"/>
        <item x="56"/>
        <item x="55"/>
        <item x="54"/>
        <item x="58"/>
        <item x="59"/>
        <item x="60"/>
        <item x="61"/>
        <item x="50"/>
        <item x="62"/>
        <item x="63"/>
        <item x="64"/>
        <item x="65"/>
        <item x="66"/>
        <item x="70"/>
        <item x="69"/>
        <item x="68"/>
        <item x="71"/>
        <item x="72"/>
        <item x="73"/>
        <item x="74"/>
        <item x="76"/>
        <item x="75"/>
        <item x="77"/>
        <item x="78"/>
        <item x="79"/>
        <item x="81"/>
        <item x="80"/>
        <item x="82"/>
        <item x="83"/>
        <item x="84"/>
        <item x="3"/>
        <item x="117"/>
        <item x="87"/>
        <item x="85"/>
        <item x="86"/>
        <item x="88"/>
        <item x="89"/>
        <item x="91"/>
        <item x="92"/>
        <item x="93"/>
        <item x="95"/>
        <item x="94"/>
        <item x="96"/>
        <item x="103"/>
        <item x="97"/>
        <item x="98"/>
        <item x="99"/>
        <item x="102"/>
        <item x="100"/>
        <item x="118"/>
        <item x="101"/>
        <item x="104"/>
        <item x="105"/>
        <item x="106"/>
        <item x="107"/>
        <item x="108"/>
        <item x="109"/>
        <item x="110"/>
        <item x="111"/>
        <item x="5"/>
        <item x="112"/>
        <item x="113"/>
        <item x="114"/>
        <item t="default"/>
      </items>
    </pivotField>
    <pivotField showAll="0"/>
    <pivotField showAll="0"/>
    <pivotField showAll="0"/>
    <pivotField showAll="0"/>
    <pivotField showAll="0"/>
    <pivotField showAll="0"/>
    <pivotField axis="axisPage" dataField="1" multipleItemSelectionAllowed="1" showAll="0">
      <items count="3">
        <item h="1" x="1"/>
        <item x="0"/>
        <item t="default"/>
      </items>
    </pivotField>
  </pivotFields>
  <rowFields count="1">
    <field x="1"/>
  </rowFields>
  <rowItems count="1">
    <i t="grand">
      <x/>
    </i>
  </rowItems>
  <colItems count="1">
    <i/>
  </colItems>
  <pageFields count="2">
    <pageField fld="0" item="0" hier="-1"/>
    <pageField fld="8" hier="-1"/>
  </pageFields>
  <dataFields count="1">
    <dataField name="Moyenne de Selection" fld="8" subtotal="average" baseField="0" baseItem="2"/>
  </dataFields>
  <formats count="3">
    <format dxfId="39">
      <pivotArea field="1" type="button" dataOnly="0" labelOnly="1" outline="0" axis="axisRow" fieldPosition="0"/>
    </format>
    <format dxfId="38">
      <pivotArea dataOnly="0" labelOnly="1" fieldPosition="0">
        <references count="1">
          <reference field="1" count="3">
            <x v="38"/>
            <x v="109"/>
            <x v="110"/>
          </reference>
        </references>
      </pivotArea>
    </format>
    <format dxfId="37">
      <pivotArea dataOnly="0" labelOnly="1" grandRow="1" outline="0" fieldPosition="0"/>
    </format>
  </formats>
  <chartFormats count="9">
    <chartFormat chart="5" format="5" series="1">
      <pivotArea type="data" outline="0" fieldPosition="0">
        <references count="1">
          <reference field="4294967294" count="1" selected="0">
            <x v="0"/>
          </reference>
        </references>
      </pivotArea>
    </chartFormat>
    <chartFormat chart="5" format="6">
      <pivotArea type="data" outline="0" fieldPosition="0">
        <references count="2">
          <reference field="4294967294" count="1" selected="0">
            <x v="0"/>
          </reference>
          <reference field="1" count="1" selected="0">
            <x v="38"/>
          </reference>
        </references>
      </pivotArea>
    </chartFormat>
    <chartFormat chart="7" format="11" series="1">
      <pivotArea type="data" outline="0" fieldPosition="0">
        <references count="1">
          <reference field="4294967294" count="1" selected="0">
            <x v="0"/>
          </reference>
        </references>
      </pivotArea>
    </chartFormat>
    <chartFormat chart="7" format="12">
      <pivotArea type="data" outline="0" fieldPosition="0">
        <references count="2">
          <reference field="4294967294" count="1" selected="0">
            <x v="0"/>
          </reference>
          <reference field="1" count="1" selected="0">
            <x v="38"/>
          </reference>
        </references>
      </pivotArea>
    </chartFormat>
    <chartFormat chart="7" format="13">
      <pivotArea type="data" outline="0" fieldPosition="0">
        <references count="2">
          <reference field="4294967294" count="1" selected="0">
            <x v="0"/>
          </reference>
          <reference field="1" count="1" selected="0">
            <x v="109"/>
          </reference>
        </references>
      </pivotArea>
    </chartFormat>
    <chartFormat chart="7" format="14">
      <pivotArea type="data" outline="0" fieldPosition="0">
        <references count="2">
          <reference field="4294967294" count="1" selected="0">
            <x v="0"/>
          </reference>
          <reference field="1" count="1" selected="0">
            <x v="110"/>
          </reference>
        </references>
      </pivotArea>
    </chartFormat>
    <chartFormat chart="5" format="7">
      <pivotArea type="data" outline="0" fieldPosition="0">
        <references count="2">
          <reference field="4294967294" count="1" selected="0">
            <x v="0"/>
          </reference>
          <reference field="1" count="1" selected="0">
            <x v="109"/>
          </reference>
        </references>
      </pivotArea>
    </chartFormat>
    <chartFormat chart="5" format="8">
      <pivotArea type="data" outline="0" fieldPosition="0">
        <references count="2">
          <reference field="4294967294" count="1" selected="0">
            <x v="0"/>
          </reference>
          <reference field="1" count="1" selected="0">
            <x v="110"/>
          </reference>
        </references>
      </pivotArea>
    </chartFormat>
    <chartFormat chart="5" format="9">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9.xml><?xml version="1.0" encoding="utf-8"?>
<pivotTableDefinition xmlns="http://schemas.openxmlformats.org/spreadsheetml/2006/main" xmlns:mc="http://schemas.openxmlformats.org/markup-compatibility/2006" xmlns:xr="http://schemas.microsoft.com/office/spreadsheetml/2014/revision" mc:Ignorable="xr" xr:uid="{00000000-0007-0000-0500-000001000000}" name="Tableau croisé dynamique15" cacheId="12" applyNumberFormats="0" applyBorderFormats="0" applyFontFormats="0" applyPatternFormats="0" applyAlignmentFormats="0" applyWidthHeightFormats="1" dataCaption="Valeurs" grandTotalCaption="Pas de compétence sélectionnée" updatedVersion="7" minRefreshableVersion="3" useAutoFormatting="1" itemPrintTitles="1" createdVersion="5" indent="0" outline="1" outlineData="1" multipleFieldFilters="0" chartFormat="12">
  <location ref="H4:I5" firstHeaderRow="1" firstDataRow="1" firstDataCol="1" rowPageCount="2" colPageCount="1"/>
  <pivotFields count="9">
    <pivotField axis="axisPage" showAll="0">
      <items count="8">
        <item x="4"/>
        <item x="6"/>
        <item x="1"/>
        <item x="5"/>
        <item x="3"/>
        <item x="2"/>
        <item x="0"/>
        <item t="default"/>
      </items>
    </pivotField>
    <pivotField axis="axisRow" showAll="0">
      <items count="120">
        <item x="4"/>
        <item x="0"/>
        <item x="6"/>
        <item x="7"/>
        <item x="2"/>
        <item x="1"/>
        <item x="9"/>
        <item x="8"/>
        <item x="11"/>
        <item x="10"/>
        <item x="13"/>
        <item x="12"/>
        <item x="14"/>
        <item x="15"/>
        <item x="16"/>
        <item x="18"/>
        <item x="19"/>
        <item x="20"/>
        <item x="21"/>
        <item x="25"/>
        <item x="31"/>
        <item x="67"/>
        <item x="30"/>
        <item x="27"/>
        <item x="29"/>
        <item x="28"/>
        <item x="26"/>
        <item x="22"/>
        <item x="115"/>
        <item x="23"/>
        <item x="24"/>
        <item x="48"/>
        <item x="33"/>
        <item x="32"/>
        <item x="34"/>
        <item x="35"/>
        <item x="57"/>
        <item x="37"/>
        <item x="38"/>
        <item x="39"/>
        <item x="40"/>
        <item x="43"/>
        <item x="42"/>
        <item x="90"/>
        <item x="44"/>
        <item x="36"/>
        <item x="45"/>
        <item x="41"/>
        <item x="17"/>
        <item x="47"/>
        <item x="46"/>
        <item x="116"/>
        <item x="49"/>
        <item x="51"/>
        <item x="52"/>
        <item x="53"/>
        <item x="56"/>
        <item x="55"/>
        <item x="54"/>
        <item x="58"/>
        <item x="59"/>
        <item x="60"/>
        <item x="61"/>
        <item x="50"/>
        <item x="62"/>
        <item x="63"/>
        <item x="64"/>
        <item x="65"/>
        <item x="66"/>
        <item x="70"/>
        <item x="69"/>
        <item x="68"/>
        <item x="71"/>
        <item x="72"/>
        <item x="73"/>
        <item x="74"/>
        <item x="76"/>
        <item x="75"/>
        <item x="77"/>
        <item x="78"/>
        <item x="79"/>
        <item x="81"/>
        <item x="80"/>
        <item x="82"/>
        <item x="83"/>
        <item x="84"/>
        <item x="3"/>
        <item x="117"/>
        <item x="87"/>
        <item x="85"/>
        <item x="86"/>
        <item x="88"/>
        <item x="89"/>
        <item x="91"/>
        <item x="92"/>
        <item x="93"/>
        <item x="95"/>
        <item x="94"/>
        <item x="96"/>
        <item x="103"/>
        <item x="97"/>
        <item x="98"/>
        <item x="99"/>
        <item x="102"/>
        <item x="100"/>
        <item x="118"/>
        <item x="101"/>
        <item x="104"/>
        <item x="105"/>
        <item x="106"/>
        <item x="107"/>
        <item x="108"/>
        <item x="109"/>
        <item x="110"/>
        <item x="111"/>
        <item x="5"/>
        <item x="112"/>
        <item x="113"/>
        <item x="114"/>
        <item t="default"/>
      </items>
    </pivotField>
    <pivotField showAll="0"/>
    <pivotField showAll="0"/>
    <pivotField showAll="0"/>
    <pivotField showAll="0"/>
    <pivotField showAll="0"/>
    <pivotField showAll="0"/>
    <pivotField axis="axisPage" dataField="1" multipleItemSelectionAllowed="1" showAll="0">
      <items count="3">
        <item h="1" x="1"/>
        <item x="0"/>
        <item t="default"/>
      </items>
    </pivotField>
  </pivotFields>
  <rowFields count="1">
    <field x="1"/>
  </rowFields>
  <rowItems count="1">
    <i t="grand">
      <x/>
    </i>
  </rowItems>
  <colItems count="1">
    <i/>
  </colItems>
  <pageFields count="2">
    <pageField fld="0" item="1" hier="-1"/>
    <pageField fld="8" hier="-1"/>
  </pageFields>
  <dataFields count="1">
    <dataField name="Moyenne de Selection" fld="8" subtotal="average" baseField="0" baseItem="2"/>
  </dataFields>
  <formats count="3">
    <format dxfId="42">
      <pivotArea field="1" type="button" dataOnly="0" labelOnly="1" outline="0" axis="axisRow" fieldPosition="0"/>
    </format>
    <format dxfId="41">
      <pivotArea dataOnly="0" labelOnly="1" fieldPosition="0">
        <references count="1">
          <reference field="1" count="3">
            <x v="51"/>
            <x v="87"/>
            <x v="105"/>
          </reference>
        </references>
      </pivotArea>
    </format>
    <format dxfId="40">
      <pivotArea dataOnly="0" labelOnly="1" grandRow="1" outline="0" fieldPosition="0"/>
    </format>
  </formats>
  <chartFormats count="10">
    <chartFormat chart="0" format="0" series="1">
      <pivotArea type="data" outline="0" fieldPosition="0">
        <references count="1">
          <reference field="4294967294" count="1" selected="0">
            <x v="0"/>
          </reference>
        </references>
      </pivotArea>
    </chartFormat>
    <chartFormat chart="5" format="5" series="1">
      <pivotArea type="data" outline="0" fieldPosition="0">
        <references count="1">
          <reference field="4294967294" count="1" selected="0">
            <x v="0"/>
          </reference>
        </references>
      </pivotArea>
    </chartFormat>
    <chartFormat chart="5" format="6">
      <pivotArea type="data" outline="0" fieldPosition="0">
        <references count="2">
          <reference field="4294967294" count="1" selected="0">
            <x v="0"/>
          </reference>
          <reference field="1" count="1" selected="0">
            <x v="38"/>
          </reference>
        </references>
      </pivotArea>
    </chartFormat>
    <chartFormat chart="6" format="0" series="1">
      <pivotArea type="data" outline="0" fieldPosition="0">
        <references count="1">
          <reference field="4294967294" count="1" selected="0">
            <x v="0"/>
          </reference>
        </references>
      </pivotArea>
    </chartFormat>
    <chartFormat chart="7" format="0" series="1">
      <pivotArea type="data" outline="0" fieldPosition="0">
        <references count="1">
          <reference field="4294967294" count="1" selected="0">
            <x v="0"/>
          </reference>
        </references>
      </pivotArea>
    </chartFormat>
    <chartFormat chart="9" format="5" series="1">
      <pivotArea type="data" outline="0" fieldPosition="0">
        <references count="1">
          <reference field="4294967294" count="1" selected="0">
            <x v="0"/>
          </reference>
        </references>
      </pivotArea>
    </chartFormat>
    <chartFormat chart="9" format="6">
      <pivotArea type="data" outline="0" fieldPosition="0">
        <references count="2">
          <reference field="4294967294" count="1" selected="0">
            <x v="0"/>
          </reference>
          <reference field="1" count="1" selected="0">
            <x v="51"/>
          </reference>
        </references>
      </pivotArea>
    </chartFormat>
    <chartFormat chart="9" format="7">
      <pivotArea type="data" outline="0" fieldPosition="0">
        <references count="2">
          <reference field="4294967294" count="1" selected="0">
            <x v="0"/>
          </reference>
          <reference field="1" count="1" selected="0">
            <x v="87"/>
          </reference>
        </references>
      </pivotArea>
    </chartFormat>
    <chartFormat chart="9" format="8">
      <pivotArea type="data" outline="0" fieldPosition="0">
        <references count="2">
          <reference field="4294967294" count="1" selected="0">
            <x v="0"/>
          </reference>
          <reference field="1" count="1" selected="0">
            <x v="105"/>
          </reference>
        </references>
      </pivotArea>
    </chartFormat>
    <chartFormat chart="9" format="9">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8" Type="http://schemas.openxmlformats.org/officeDocument/2006/relationships/pivotTable" Target="../pivotTables/pivotTable8.xml"/><Relationship Id="rId3" Type="http://schemas.openxmlformats.org/officeDocument/2006/relationships/pivotTable" Target="../pivotTables/pivotTable3.xml"/><Relationship Id="rId7" Type="http://schemas.openxmlformats.org/officeDocument/2006/relationships/pivotTable" Target="../pivotTables/pivotTable7.xml"/><Relationship Id="rId12" Type="http://schemas.openxmlformats.org/officeDocument/2006/relationships/printerSettings" Target="../printerSettings/printerSettings6.bin"/><Relationship Id="rId2" Type="http://schemas.openxmlformats.org/officeDocument/2006/relationships/pivotTable" Target="../pivotTables/pivotTable2.xml"/><Relationship Id="rId1" Type="http://schemas.openxmlformats.org/officeDocument/2006/relationships/pivotTable" Target="../pivotTables/pivotTable1.xml"/><Relationship Id="rId6" Type="http://schemas.openxmlformats.org/officeDocument/2006/relationships/pivotTable" Target="../pivotTables/pivotTable6.xml"/><Relationship Id="rId11" Type="http://schemas.openxmlformats.org/officeDocument/2006/relationships/pivotTable" Target="../pivotTables/pivotTable11.xml"/><Relationship Id="rId5" Type="http://schemas.openxmlformats.org/officeDocument/2006/relationships/pivotTable" Target="../pivotTables/pivotTable5.xml"/><Relationship Id="rId10" Type="http://schemas.openxmlformats.org/officeDocument/2006/relationships/pivotTable" Target="../pivotTables/pivotTable10.xml"/><Relationship Id="rId4" Type="http://schemas.openxmlformats.org/officeDocument/2006/relationships/pivotTable" Target="../pivotTables/pivotTable4.xml"/><Relationship Id="rId9" Type="http://schemas.openxmlformats.org/officeDocument/2006/relationships/pivotTable" Target="../pivotTables/pivotTable9.xml"/></Relationships>
</file>

<file path=xl/worksheets/_rels/sheet7.xml.rels><?xml version="1.0" encoding="UTF-8" standalone="yes"?>
<Relationships xmlns="http://schemas.openxmlformats.org/package/2006/relationships"><Relationship Id="rId3" Type="http://schemas.openxmlformats.org/officeDocument/2006/relationships/pivotTable" Target="../pivotTables/pivotTable14.xml"/><Relationship Id="rId2" Type="http://schemas.openxmlformats.org/officeDocument/2006/relationships/pivotTable" Target="../pivotTables/pivotTable13.xml"/><Relationship Id="rId1" Type="http://schemas.openxmlformats.org/officeDocument/2006/relationships/pivotTable" Target="../pivotTables/pivotTable12.xml"/><Relationship Id="rId5" Type="http://schemas.openxmlformats.org/officeDocument/2006/relationships/pivotTable" Target="../pivotTables/pivotTable16.xml"/><Relationship Id="rId4" Type="http://schemas.openxmlformats.org/officeDocument/2006/relationships/pivotTable" Target="../pivotTables/pivotTable1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dimension ref="B1:X1015"/>
  <sheetViews>
    <sheetView showGridLines="0" showRowColHeaders="0" workbookViewId="0">
      <selection activeCell="H3" sqref="H3"/>
    </sheetView>
  </sheetViews>
  <sheetFormatPr baseColWidth="10" defaultColWidth="13.85546875" defaultRowHeight="15" customHeight="1"/>
  <cols>
    <col min="1" max="1" width="5.42578125" style="3" customWidth="1"/>
    <col min="2" max="2" width="18.42578125" style="3" customWidth="1"/>
    <col min="3" max="3" width="16.5703125" style="3" customWidth="1"/>
    <col min="4" max="4" width="40.42578125" style="3" customWidth="1"/>
    <col min="5" max="6" width="10.42578125" style="3" hidden="1" customWidth="1"/>
    <col min="7" max="7" width="18.5703125" style="3" hidden="1" customWidth="1"/>
    <col min="8" max="8" width="12.140625" style="3" customWidth="1"/>
    <col min="9" max="27" width="10.42578125" style="3" customWidth="1"/>
    <col min="28" max="16384" width="13.85546875" style="3"/>
  </cols>
  <sheetData>
    <row r="1" spans="2:24" ht="50.1" customHeight="1">
      <c r="B1" s="2"/>
      <c r="C1" s="54" t="s">
        <v>21</v>
      </c>
      <c r="D1" s="55"/>
      <c r="E1" s="55"/>
      <c r="F1" s="55"/>
      <c r="G1" s="55"/>
    </row>
    <row r="2" spans="2:24" ht="15" customHeight="1">
      <c r="B2" s="56"/>
      <c r="C2" s="56"/>
      <c r="D2" s="56"/>
      <c r="E2" s="4"/>
      <c r="F2" s="4"/>
      <c r="G2" s="4"/>
    </row>
    <row r="3" spans="2:24" ht="36.950000000000003" customHeight="1">
      <c r="B3" s="52" t="s">
        <v>22</v>
      </c>
      <c r="C3" s="57"/>
      <c r="D3" s="57"/>
      <c r="E3" s="57"/>
      <c r="F3" s="56"/>
      <c r="G3" s="56"/>
    </row>
    <row r="4" spans="2:24" ht="26.45" customHeight="1">
      <c r="B4" s="58" t="s">
        <v>19</v>
      </c>
      <c r="C4" s="59"/>
      <c r="D4" s="59"/>
      <c r="E4" s="5"/>
      <c r="F4" s="6"/>
      <c r="G4" s="6"/>
    </row>
    <row r="5" spans="2:24" ht="45.95" customHeight="1">
      <c r="B5" s="60" t="s">
        <v>160</v>
      </c>
      <c r="C5" s="61"/>
      <c r="D5" s="61"/>
      <c r="E5" s="61"/>
      <c r="F5" s="6"/>
      <c r="G5" s="6"/>
    </row>
    <row r="6" spans="2:24" ht="72" customHeight="1">
      <c r="B6" s="52" t="s">
        <v>30</v>
      </c>
      <c r="C6" s="53"/>
      <c r="D6" s="53"/>
      <c r="E6" s="5"/>
      <c r="F6" s="6"/>
      <c r="G6" s="6"/>
    </row>
    <row r="7" spans="2:24" ht="30" customHeight="1">
      <c r="B7" s="52" t="s">
        <v>23</v>
      </c>
      <c r="C7" s="56"/>
      <c r="D7" s="56"/>
      <c r="E7" s="5"/>
      <c r="F7" s="6"/>
      <c r="G7" s="6"/>
    </row>
    <row r="8" spans="2:24" ht="45.95" customHeight="1">
      <c r="B8" s="62" t="s">
        <v>35</v>
      </c>
      <c r="C8" s="56"/>
      <c r="D8" s="56"/>
      <c r="E8" s="10"/>
      <c r="F8" s="9"/>
      <c r="G8" s="9"/>
    </row>
    <row r="9" spans="2:24" ht="18.95" customHeight="1">
      <c r="B9" s="57"/>
      <c r="C9" s="56"/>
      <c r="D9" s="56"/>
      <c r="E9" s="5"/>
      <c r="F9" s="6"/>
      <c r="G9" s="6"/>
    </row>
    <row r="10" spans="2:24" ht="26.45" customHeight="1">
      <c r="B10" s="58" t="s">
        <v>20</v>
      </c>
      <c r="C10" s="59"/>
      <c r="D10" s="59"/>
      <c r="E10" s="5"/>
      <c r="F10" s="6"/>
      <c r="G10" s="6"/>
    </row>
    <row r="11" spans="2:24" ht="43.5" customHeight="1">
      <c r="B11" s="60" t="s">
        <v>24</v>
      </c>
      <c r="C11" s="61"/>
      <c r="D11" s="61"/>
      <c r="E11" s="61"/>
      <c r="F11" s="6"/>
      <c r="G11" s="6"/>
    </row>
    <row r="12" spans="2:24" ht="36" customHeight="1">
      <c r="B12" s="52" t="s">
        <v>28</v>
      </c>
      <c r="C12" s="52"/>
      <c r="D12" s="52"/>
      <c r="E12" s="52"/>
      <c r="F12" s="6"/>
      <c r="G12" s="6"/>
    </row>
    <row r="13" spans="2:24" ht="15" customHeight="1">
      <c r="B13" s="57"/>
      <c r="C13" s="57"/>
      <c r="D13" s="57"/>
      <c r="E13" s="57"/>
      <c r="F13" s="6"/>
      <c r="G13" s="6"/>
    </row>
    <row r="14" spans="2:24" ht="26.45" customHeight="1">
      <c r="B14" s="58" t="s">
        <v>25</v>
      </c>
      <c r="C14" s="59"/>
      <c r="D14" s="59"/>
      <c r="E14" s="5"/>
      <c r="F14" s="6"/>
      <c r="G14" s="6"/>
    </row>
    <row r="15" spans="2:24" ht="21.95" customHeight="1">
      <c r="B15" s="52" t="s">
        <v>26</v>
      </c>
      <c r="C15" s="52"/>
      <c r="D15" s="52"/>
      <c r="E15" s="52"/>
    </row>
    <row r="16" spans="2:24" ht="50.45" customHeight="1">
      <c r="B16" s="52" t="s">
        <v>29</v>
      </c>
      <c r="C16" s="52"/>
      <c r="D16" s="52"/>
      <c r="E16" s="7"/>
      <c r="F16" s="7"/>
      <c r="G16" s="7"/>
      <c r="H16" s="7"/>
      <c r="I16" s="7"/>
      <c r="J16" s="7"/>
      <c r="K16" s="7"/>
      <c r="L16" s="7"/>
      <c r="M16" s="7"/>
      <c r="N16" s="7"/>
      <c r="O16" s="7"/>
      <c r="P16" s="7"/>
      <c r="Q16" s="7"/>
      <c r="R16" s="7"/>
      <c r="S16" s="7"/>
      <c r="T16" s="7"/>
      <c r="U16" s="7"/>
      <c r="V16" s="7"/>
      <c r="W16" s="7"/>
      <c r="X16" s="7"/>
    </row>
    <row r="17" spans="2:4" ht="50.45" customHeight="1">
      <c r="B17" s="52" t="s">
        <v>27</v>
      </c>
      <c r="C17" s="52"/>
      <c r="D17" s="52"/>
    </row>
    <row r="18" spans="2:4" ht="16.5" customHeight="1">
      <c r="B18" s="6"/>
      <c r="C18" s="6"/>
      <c r="D18" s="6"/>
    </row>
    <row r="19" spans="2:4" ht="48.6" customHeight="1">
      <c r="B19" s="52" t="s">
        <v>181</v>
      </c>
      <c r="C19" s="52"/>
      <c r="D19" s="52"/>
    </row>
    <row r="20" spans="2:4" ht="16.5" customHeight="1">
      <c r="B20" s="6"/>
      <c r="C20" s="6"/>
      <c r="D20" s="6"/>
    </row>
    <row r="21" spans="2:4" ht="16.5" customHeight="1">
      <c r="B21" s="6"/>
      <c r="C21" s="6"/>
      <c r="D21" s="6"/>
    </row>
    <row r="22" spans="2:4" ht="16.5" customHeight="1"/>
    <row r="23" spans="2:4" ht="16.5" customHeight="1"/>
    <row r="24" spans="2:4" ht="16.5" customHeight="1"/>
    <row r="25" spans="2:4" ht="16.5" customHeight="1"/>
    <row r="26" spans="2:4" ht="16.5" customHeight="1"/>
    <row r="27" spans="2:4" ht="16.5" customHeight="1"/>
    <row r="28" spans="2:4" ht="16.5" customHeight="1"/>
    <row r="29" spans="2:4" ht="16.5" customHeight="1"/>
    <row r="30" spans="2:4" ht="16.5" customHeight="1"/>
    <row r="31" spans="2:4" ht="16.5" customHeight="1"/>
    <row r="32" spans="2:4" ht="16.5" customHeight="1"/>
    <row r="33" ht="16.5" customHeight="1"/>
    <row r="34" ht="16.5" customHeight="1"/>
    <row r="35" ht="16.5" customHeight="1"/>
    <row r="36" ht="16.5" customHeight="1"/>
    <row r="37" ht="16.5" customHeight="1"/>
    <row r="38" ht="16.5" customHeight="1"/>
    <row r="39" ht="16.5" customHeight="1"/>
    <row r="40" ht="16.5" customHeight="1"/>
    <row r="41" ht="16.5" customHeight="1"/>
    <row r="42" ht="16.5" customHeight="1"/>
    <row r="43" ht="16.5" customHeight="1"/>
    <row r="44" ht="16.5" customHeight="1"/>
    <row r="45" ht="16.5" customHeight="1"/>
    <row r="46" ht="16.5" customHeight="1"/>
    <row r="47" ht="16.5" customHeight="1"/>
    <row r="48" ht="16.5" customHeight="1"/>
    <row r="49" ht="16.5" customHeight="1"/>
    <row r="50" ht="16.5" customHeight="1"/>
    <row r="51" ht="35.450000000000003" customHeight="1"/>
    <row r="52" ht="16.5" customHeight="1"/>
    <row r="53" ht="16.5" customHeight="1"/>
    <row r="54" ht="16.5" customHeight="1"/>
    <row r="55" ht="16.5" customHeight="1"/>
    <row r="56" ht="16.5" customHeight="1"/>
    <row r="57" ht="16.5" customHeight="1"/>
    <row r="58" ht="16.5" customHeight="1"/>
    <row r="59" ht="16.5" customHeight="1"/>
    <row r="60" ht="16.5" customHeight="1"/>
    <row r="61" ht="16.5" customHeight="1"/>
    <row r="62" ht="16.5" customHeight="1"/>
    <row r="63" ht="16.5" customHeight="1"/>
    <row r="64" ht="16.5" customHeight="1"/>
    <row r="65" ht="16.5" customHeight="1"/>
    <row r="66" ht="16.5" customHeight="1"/>
    <row r="67" ht="16.5" customHeight="1"/>
    <row r="68" ht="16.5" customHeight="1"/>
    <row r="69" ht="16.5" customHeight="1"/>
    <row r="70" ht="16.5" customHeight="1"/>
    <row r="71" ht="16.5" customHeight="1"/>
    <row r="72" ht="16.5" customHeight="1"/>
    <row r="73" ht="16.5" customHeight="1"/>
    <row r="74" ht="16.5" customHeight="1"/>
    <row r="75" ht="16.5" customHeight="1"/>
    <row r="76" ht="16.5" customHeight="1"/>
    <row r="77" ht="16.5" customHeight="1"/>
    <row r="78" ht="16.5" customHeight="1"/>
    <row r="79" ht="16.5" customHeight="1"/>
    <row r="80" ht="16.5" customHeight="1"/>
    <row r="81" ht="16.5" customHeight="1"/>
    <row r="82" ht="16.5" customHeight="1"/>
    <row r="83" ht="16.5" customHeight="1"/>
    <row r="84" ht="16.5" customHeight="1"/>
    <row r="85" ht="16.5" customHeight="1"/>
    <row r="86" ht="16.5" customHeight="1"/>
    <row r="87" ht="16.5" customHeight="1"/>
    <row r="88" ht="16.5" customHeight="1"/>
    <row r="89" ht="16.5" customHeight="1"/>
    <row r="90" ht="16.5" customHeight="1"/>
    <row r="91" ht="16.5" customHeight="1"/>
    <row r="92" ht="16.5" customHeight="1"/>
    <row r="93" ht="16.5" customHeight="1"/>
    <row r="94" ht="16.5" customHeight="1"/>
    <row r="95" ht="16.5" customHeight="1"/>
    <row r="96" ht="16.5" customHeight="1"/>
    <row r="97" ht="16.5" customHeight="1"/>
    <row r="98" ht="16.5" customHeight="1"/>
    <row r="99" ht="16.5" customHeight="1"/>
    <row r="100" ht="16.5" customHeight="1"/>
    <row r="101" ht="16.5" customHeight="1"/>
    <row r="102" ht="16.5" customHeight="1"/>
    <row r="103" ht="16.5" customHeight="1"/>
    <row r="104" ht="16.5" customHeight="1"/>
    <row r="105" ht="16.5" customHeight="1"/>
    <row r="106" ht="16.5" customHeight="1"/>
    <row r="107" ht="16.5" customHeight="1"/>
    <row r="108" ht="16.5" customHeight="1"/>
    <row r="109" ht="16.5" customHeight="1"/>
    <row r="110" ht="16.5" customHeight="1"/>
    <row r="111" ht="16.5" customHeight="1"/>
    <row r="113" spans="2:2" ht="16.5" customHeight="1"/>
    <row r="114" spans="2:2" ht="15.75" customHeight="1">
      <c r="B114" s="8"/>
    </row>
    <row r="115" spans="2:2" ht="15.75" customHeight="1">
      <c r="B115" s="8"/>
    </row>
    <row r="116" spans="2:2" ht="15.75" customHeight="1">
      <c r="B116" s="8"/>
    </row>
    <row r="117" spans="2:2" ht="15.75" customHeight="1">
      <c r="B117" s="8"/>
    </row>
    <row r="118" spans="2:2" ht="15.75" customHeight="1">
      <c r="B118" s="8"/>
    </row>
    <row r="119" spans="2:2" ht="15.75" customHeight="1">
      <c r="B119" s="8"/>
    </row>
    <row r="120" spans="2:2" ht="15.75" customHeight="1">
      <c r="B120" s="8"/>
    </row>
    <row r="121" spans="2:2" ht="15.75" customHeight="1">
      <c r="B121" s="8"/>
    </row>
    <row r="122" spans="2:2" ht="15.75" customHeight="1">
      <c r="B122" s="8"/>
    </row>
    <row r="123" spans="2:2" ht="15.75" customHeight="1">
      <c r="B123" s="8"/>
    </row>
    <row r="124" spans="2:2" ht="15.75" customHeight="1">
      <c r="B124" s="8"/>
    </row>
    <row r="125" spans="2:2" ht="15.75" customHeight="1">
      <c r="B125" s="8"/>
    </row>
    <row r="126" spans="2:2" ht="15.75" customHeight="1">
      <c r="B126" s="8"/>
    </row>
    <row r="127" spans="2:2" ht="15.75" customHeight="1">
      <c r="B127" s="8"/>
    </row>
    <row r="128" spans="2:2" ht="15.75" customHeight="1">
      <c r="B128" s="8"/>
    </row>
    <row r="129" spans="2:2" ht="15.75" customHeight="1">
      <c r="B129" s="8"/>
    </row>
    <row r="130" spans="2:2" ht="15.75" customHeight="1">
      <c r="B130" s="8"/>
    </row>
    <row r="131" spans="2:2" ht="15.75" customHeight="1">
      <c r="B131" s="8"/>
    </row>
    <row r="132" spans="2:2" ht="15.75" customHeight="1">
      <c r="B132" s="8"/>
    </row>
    <row r="133" spans="2:2" ht="15.75" customHeight="1">
      <c r="B133" s="8"/>
    </row>
    <row r="134" spans="2:2" ht="15.75" customHeight="1">
      <c r="B134" s="8"/>
    </row>
    <row r="135" spans="2:2" ht="15.75" customHeight="1">
      <c r="B135" s="8"/>
    </row>
    <row r="136" spans="2:2" ht="15.75" customHeight="1">
      <c r="B136" s="8"/>
    </row>
    <row r="137" spans="2:2" ht="15.75" customHeight="1">
      <c r="B137" s="8"/>
    </row>
    <row r="138" spans="2:2" ht="15.75" customHeight="1">
      <c r="B138" s="8"/>
    </row>
    <row r="139" spans="2:2" ht="15.75" customHeight="1">
      <c r="B139" s="8"/>
    </row>
    <row r="140" spans="2:2" ht="15.75" customHeight="1">
      <c r="B140" s="8"/>
    </row>
    <row r="141" spans="2:2" ht="15.75" customHeight="1">
      <c r="B141" s="8"/>
    </row>
    <row r="142" spans="2:2" ht="15.75" customHeight="1">
      <c r="B142" s="8"/>
    </row>
    <row r="143" spans="2:2" ht="15.75" customHeight="1">
      <c r="B143" s="8"/>
    </row>
    <row r="144" spans="2:2" ht="15.75" customHeight="1">
      <c r="B144" s="8"/>
    </row>
    <row r="145" spans="2:2" ht="15.75" customHeight="1">
      <c r="B145" s="8"/>
    </row>
    <row r="146" spans="2:2" ht="15.75" customHeight="1">
      <c r="B146" s="8"/>
    </row>
    <row r="147" spans="2:2" ht="15.75" customHeight="1">
      <c r="B147" s="8"/>
    </row>
    <row r="148" spans="2:2" ht="15.75" customHeight="1">
      <c r="B148" s="8"/>
    </row>
    <row r="149" spans="2:2" ht="15.75" customHeight="1">
      <c r="B149" s="8"/>
    </row>
    <row r="150" spans="2:2" ht="15.75" customHeight="1">
      <c r="B150" s="8"/>
    </row>
    <row r="151" spans="2:2" ht="15.75" customHeight="1">
      <c r="B151" s="8"/>
    </row>
    <row r="152" spans="2:2" ht="15.75" customHeight="1">
      <c r="B152" s="8"/>
    </row>
    <row r="153" spans="2:2" ht="15.75" customHeight="1">
      <c r="B153" s="8"/>
    </row>
    <row r="154" spans="2:2" ht="15.75" customHeight="1">
      <c r="B154" s="8"/>
    </row>
    <row r="155" spans="2:2" ht="15.75" customHeight="1">
      <c r="B155" s="8"/>
    </row>
    <row r="156" spans="2:2" ht="15.75" customHeight="1">
      <c r="B156" s="8"/>
    </row>
    <row r="157" spans="2:2" ht="15.75" customHeight="1">
      <c r="B157" s="8"/>
    </row>
    <row r="158" spans="2:2" ht="15.75" customHeight="1">
      <c r="B158" s="8"/>
    </row>
    <row r="159" spans="2:2" ht="15.75" customHeight="1">
      <c r="B159" s="8"/>
    </row>
    <row r="160" spans="2:2" ht="15.75" customHeight="1">
      <c r="B160" s="8"/>
    </row>
    <row r="161" spans="2:2" ht="15.75" customHeight="1">
      <c r="B161" s="8"/>
    </row>
    <row r="162" spans="2:2" ht="15.75" customHeight="1">
      <c r="B162" s="8"/>
    </row>
    <row r="163" spans="2:2" ht="15.75" customHeight="1">
      <c r="B163" s="8"/>
    </row>
    <row r="164" spans="2:2" ht="15.75" customHeight="1">
      <c r="B164" s="8"/>
    </row>
    <row r="165" spans="2:2" ht="15.75" customHeight="1">
      <c r="B165" s="8"/>
    </row>
    <row r="166" spans="2:2" ht="15.75" customHeight="1">
      <c r="B166" s="8"/>
    </row>
    <row r="167" spans="2:2" ht="15.75" customHeight="1">
      <c r="B167" s="8"/>
    </row>
    <row r="168" spans="2:2" ht="15.75" customHeight="1">
      <c r="B168" s="8"/>
    </row>
    <row r="169" spans="2:2" ht="15.75" customHeight="1">
      <c r="B169" s="8"/>
    </row>
    <row r="170" spans="2:2" ht="15.75" customHeight="1">
      <c r="B170" s="8"/>
    </row>
    <row r="171" spans="2:2" ht="15.75" customHeight="1">
      <c r="B171" s="8"/>
    </row>
    <row r="172" spans="2:2" ht="15.75" customHeight="1">
      <c r="B172" s="8"/>
    </row>
    <row r="173" spans="2:2" ht="15.75" customHeight="1">
      <c r="B173" s="8"/>
    </row>
    <row r="174" spans="2:2" ht="15.75" customHeight="1">
      <c r="B174" s="8"/>
    </row>
    <row r="175" spans="2:2" ht="15.75" customHeight="1">
      <c r="B175" s="8"/>
    </row>
    <row r="176" spans="2:2" ht="15.75" customHeight="1">
      <c r="B176" s="8"/>
    </row>
    <row r="177" spans="2:2" ht="15.75" customHeight="1">
      <c r="B177" s="8"/>
    </row>
    <row r="178" spans="2:2" ht="15.75" customHeight="1">
      <c r="B178" s="8"/>
    </row>
    <row r="179" spans="2:2" ht="15.75" customHeight="1">
      <c r="B179" s="8"/>
    </row>
    <row r="180" spans="2:2" ht="15.75" customHeight="1">
      <c r="B180" s="8"/>
    </row>
    <row r="181" spans="2:2" ht="15.75" customHeight="1">
      <c r="B181" s="8"/>
    </row>
    <row r="182" spans="2:2" ht="15.75" customHeight="1">
      <c r="B182" s="8"/>
    </row>
    <row r="183" spans="2:2" ht="15.75" customHeight="1">
      <c r="B183" s="8"/>
    </row>
    <row r="184" spans="2:2" ht="15.75" customHeight="1">
      <c r="B184" s="8"/>
    </row>
    <row r="185" spans="2:2" ht="15.75" customHeight="1">
      <c r="B185" s="8"/>
    </row>
    <row r="186" spans="2:2" ht="15.75" customHeight="1">
      <c r="B186" s="8"/>
    </row>
    <row r="187" spans="2:2" ht="15.75" customHeight="1">
      <c r="B187" s="8"/>
    </row>
    <row r="188" spans="2:2" ht="15.75" customHeight="1">
      <c r="B188" s="8"/>
    </row>
    <row r="189" spans="2:2" ht="15.75" customHeight="1">
      <c r="B189" s="8"/>
    </row>
    <row r="190" spans="2:2" ht="15.75" customHeight="1">
      <c r="B190" s="8"/>
    </row>
    <row r="191" spans="2:2" ht="15.75" customHeight="1">
      <c r="B191" s="8"/>
    </row>
    <row r="192" spans="2:2" ht="15.75" customHeight="1">
      <c r="B192" s="8"/>
    </row>
    <row r="193" spans="2:2" ht="15.75" customHeight="1">
      <c r="B193" s="8"/>
    </row>
    <row r="194" spans="2:2" ht="15.75" customHeight="1">
      <c r="B194" s="8"/>
    </row>
    <row r="195" spans="2:2" ht="15.75" customHeight="1">
      <c r="B195" s="8"/>
    </row>
    <row r="196" spans="2:2" ht="15.75" customHeight="1">
      <c r="B196" s="8"/>
    </row>
    <row r="197" spans="2:2" ht="15.75" customHeight="1">
      <c r="B197" s="8"/>
    </row>
    <row r="198" spans="2:2" ht="15.75" customHeight="1">
      <c r="B198" s="8"/>
    </row>
    <row r="199" spans="2:2" ht="15.75" customHeight="1">
      <c r="B199" s="8"/>
    </row>
    <row r="200" spans="2:2" ht="15.75" customHeight="1">
      <c r="B200" s="8"/>
    </row>
    <row r="201" spans="2:2" ht="15.75" customHeight="1">
      <c r="B201" s="8"/>
    </row>
    <row r="202" spans="2:2" ht="15.75" customHeight="1">
      <c r="B202" s="8"/>
    </row>
    <row r="203" spans="2:2" ht="15.75" customHeight="1">
      <c r="B203" s="8"/>
    </row>
    <row r="204" spans="2:2" ht="15.75" customHeight="1">
      <c r="B204" s="8"/>
    </row>
    <row r="205" spans="2:2" ht="15.75" customHeight="1">
      <c r="B205" s="8"/>
    </row>
    <row r="206" spans="2:2" ht="15.75" customHeight="1">
      <c r="B206" s="8"/>
    </row>
    <row r="207" spans="2:2" ht="15.75" customHeight="1">
      <c r="B207" s="8"/>
    </row>
    <row r="208" spans="2:2" ht="15.75" customHeight="1">
      <c r="B208" s="8"/>
    </row>
    <row r="209" spans="2:2" ht="15.75" customHeight="1">
      <c r="B209" s="8"/>
    </row>
    <row r="210" spans="2:2" ht="15.75" customHeight="1">
      <c r="B210" s="8"/>
    </row>
    <row r="211" spans="2:2" ht="15.75" customHeight="1">
      <c r="B211" s="8"/>
    </row>
    <row r="212" spans="2:2" ht="15.75" customHeight="1">
      <c r="B212" s="8"/>
    </row>
    <row r="213" spans="2:2" ht="15.75" customHeight="1">
      <c r="B213" s="8"/>
    </row>
    <row r="214" spans="2:2" ht="15.75" customHeight="1">
      <c r="B214" s="8"/>
    </row>
    <row r="215" spans="2:2" ht="15.75" customHeight="1">
      <c r="B215" s="8"/>
    </row>
    <row r="216" spans="2:2" ht="15.75" customHeight="1">
      <c r="B216" s="8"/>
    </row>
    <row r="217" spans="2:2" ht="15.75" customHeight="1">
      <c r="B217" s="8"/>
    </row>
    <row r="218" spans="2:2" ht="15.75" customHeight="1">
      <c r="B218" s="8"/>
    </row>
    <row r="219" spans="2:2" ht="15.75" customHeight="1">
      <c r="B219" s="8"/>
    </row>
    <row r="220" spans="2:2" ht="15.75" customHeight="1">
      <c r="B220" s="8"/>
    </row>
    <row r="221" spans="2:2" ht="15.75" customHeight="1">
      <c r="B221" s="8"/>
    </row>
    <row r="222" spans="2:2" ht="15.75" customHeight="1">
      <c r="B222" s="8"/>
    </row>
    <row r="223" spans="2:2" ht="15.75" customHeight="1">
      <c r="B223" s="8"/>
    </row>
    <row r="224" spans="2:2" ht="15.75" customHeight="1">
      <c r="B224" s="8"/>
    </row>
    <row r="225" spans="2:2" ht="15.75" customHeight="1">
      <c r="B225" s="8"/>
    </row>
    <row r="226" spans="2:2" ht="15.75" customHeight="1">
      <c r="B226" s="8"/>
    </row>
    <row r="227" spans="2:2" ht="15.75" customHeight="1">
      <c r="B227" s="8"/>
    </row>
    <row r="228" spans="2:2" ht="15.75" customHeight="1">
      <c r="B228" s="8"/>
    </row>
    <row r="229" spans="2:2" ht="15.75" customHeight="1">
      <c r="B229" s="8"/>
    </row>
    <row r="230" spans="2:2" ht="15.75" customHeight="1">
      <c r="B230" s="8"/>
    </row>
    <row r="231" spans="2:2" ht="15.75" customHeight="1">
      <c r="B231" s="8"/>
    </row>
    <row r="232" spans="2:2" ht="15.75" customHeight="1">
      <c r="B232" s="8"/>
    </row>
    <row r="233" spans="2:2" ht="15.75" customHeight="1">
      <c r="B233" s="8"/>
    </row>
    <row r="234" spans="2:2" ht="15.75" customHeight="1">
      <c r="B234" s="8"/>
    </row>
    <row r="235" spans="2:2" ht="15.75" customHeight="1">
      <c r="B235" s="8"/>
    </row>
    <row r="236" spans="2:2" ht="15.75" customHeight="1">
      <c r="B236" s="8"/>
    </row>
    <row r="237" spans="2:2" ht="15.75" customHeight="1">
      <c r="B237" s="8"/>
    </row>
    <row r="238" spans="2:2" ht="15.75" customHeight="1">
      <c r="B238" s="8"/>
    </row>
    <row r="239" spans="2:2" ht="15.75" customHeight="1">
      <c r="B239" s="8"/>
    </row>
    <row r="240" spans="2:2" ht="15.75" customHeight="1">
      <c r="B240" s="8"/>
    </row>
    <row r="241" spans="2:2" ht="15.75" customHeight="1">
      <c r="B241" s="8"/>
    </row>
    <row r="242" spans="2:2" ht="15.75" customHeight="1">
      <c r="B242" s="8"/>
    </row>
    <row r="243" spans="2:2" ht="15.75" customHeight="1">
      <c r="B243" s="8"/>
    </row>
    <row r="244" spans="2:2" ht="15.75" customHeight="1">
      <c r="B244" s="8"/>
    </row>
    <row r="245" spans="2:2" ht="15.75" customHeight="1">
      <c r="B245" s="8"/>
    </row>
    <row r="246" spans="2:2" ht="15.75" customHeight="1">
      <c r="B246" s="8"/>
    </row>
    <row r="247" spans="2:2" ht="15.75" customHeight="1">
      <c r="B247" s="8"/>
    </row>
    <row r="248" spans="2:2" ht="15.75" customHeight="1">
      <c r="B248" s="8"/>
    </row>
    <row r="249" spans="2:2" ht="15.75" customHeight="1">
      <c r="B249" s="8"/>
    </row>
    <row r="250" spans="2:2" ht="15.75" customHeight="1">
      <c r="B250" s="8"/>
    </row>
    <row r="251" spans="2:2" ht="15.75" customHeight="1">
      <c r="B251" s="8"/>
    </row>
    <row r="252" spans="2:2" ht="15.75" customHeight="1">
      <c r="B252" s="8"/>
    </row>
    <row r="253" spans="2:2" ht="15.75" customHeight="1">
      <c r="B253" s="8"/>
    </row>
    <row r="254" spans="2:2" ht="15.75" customHeight="1">
      <c r="B254" s="8"/>
    </row>
    <row r="255" spans="2:2" ht="15.75" customHeight="1">
      <c r="B255" s="8"/>
    </row>
    <row r="256" spans="2:2" ht="15.75" customHeight="1">
      <c r="B256" s="8"/>
    </row>
    <row r="257" spans="2:2" ht="15.75" customHeight="1">
      <c r="B257" s="8"/>
    </row>
    <row r="258" spans="2:2" ht="15.75" customHeight="1">
      <c r="B258" s="8"/>
    </row>
    <row r="259" spans="2:2" ht="15.75" customHeight="1">
      <c r="B259" s="8"/>
    </row>
    <row r="260" spans="2:2" ht="15.75" customHeight="1">
      <c r="B260" s="8"/>
    </row>
    <row r="261" spans="2:2" ht="15.75" customHeight="1">
      <c r="B261" s="8"/>
    </row>
    <row r="262" spans="2:2" ht="15.75" customHeight="1">
      <c r="B262" s="8"/>
    </row>
    <row r="263" spans="2:2" ht="15.75" customHeight="1">
      <c r="B263" s="8"/>
    </row>
    <row r="264" spans="2:2" ht="15.75" customHeight="1">
      <c r="B264" s="8"/>
    </row>
    <row r="265" spans="2:2" ht="15.75" customHeight="1">
      <c r="B265" s="8"/>
    </row>
    <row r="266" spans="2:2" ht="15.75" customHeight="1">
      <c r="B266" s="8"/>
    </row>
    <row r="267" spans="2:2" ht="15.75" customHeight="1">
      <c r="B267" s="8"/>
    </row>
    <row r="268" spans="2:2" ht="15.75" customHeight="1">
      <c r="B268" s="8"/>
    </row>
    <row r="269" spans="2:2" ht="15.75" customHeight="1">
      <c r="B269" s="8"/>
    </row>
    <row r="270" spans="2:2" ht="15.75" customHeight="1">
      <c r="B270" s="8"/>
    </row>
    <row r="271" spans="2:2" ht="15.75" customHeight="1">
      <c r="B271" s="8"/>
    </row>
    <row r="272" spans="2:2" ht="15.75" customHeight="1">
      <c r="B272" s="8"/>
    </row>
    <row r="273" spans="2:2" ht="15.75" customHeight="1">
      <c r="B273" s="8"/>
    </row>
    <row r="274" spans="2:2" ht="15.75" customHeight="1">
      <c r="B274" s="8"/>
    </row>
    <row r="275" spans="2:2" ht="15.75" customHeight="1">
      <c r="B275" s="8"/>
    </row>
    <row r="276" spans="2:2" ht="15.75" customHeight="1">
      <c r="B276" s="8"/>
    </row>
    <row r="277" spans="2:2" ht="15.75" customHeight="1">
      <c r="B277" s="8"/>
    </row>
    <row r="278" spans="2:2" ht="15.75" customHeight="1">
      <c r="B278" s="8"/>
    </row>
    <row r="279" spans="2:2" ht="15.75" customHeight="1">
      <c r="B279" s="8"/>
    </row>
    <row r="280" spans="2:2" ht="15.75" customHeight="1">
      <c r="B280" s="8"/>
    </row>
    <row r="281" spans="2:2" ht="15.75" customHeight="1">
      <c r="B281" s="8"/>
    </row>
    <row r="282" spans="2:2" ht="15.75" customHeight="1">
      <c r="B282" s="8"/>
    </row>
    <row r="283" spans="2:2" ht="15.75" customHeight="1">
      <c r="B283" s="8"/>
    </row>
    <row r="284" spans="2:2" ht="15.75" customHeight="1">
      <c r="B284" s="8"/>
    </row>
    <row r="285" spans="2:2" ht="15.75" customHeight="1">
      <c r="B285" s="8"/>
    </row>
    <row r="286" spans="2:2" ht="15.75" customHeight="1">
      <c r="B286" s="8"/>
    </row>
    <row r="287" spans="2:2" ht="15.75" customHeight="1">
      <c r="B287" s="8"/>
    </row>
    <row r="288" spans="2:2" ht="15.75" customHeight="1">
      <c r="B288" s="8"/>
    </row>
    <row r="289" spans="2:2" ht="15.75" customHeight="1">
      <c r="B289" s="8"/>
    </row>
    <row r="290" spans="2:2" ht="15.75" customHeight="1">
      <c r="B290" s="8"/>
    </row>
    <row r="291" spans="2:2" ht="15.75" customHeight="1">
      <c r="B291" s="8"/>
    </row>
    <row r="292" spans="2:2" ht="15.75" customHeight="1">
      <c r="B292" s="8"/>
    </row>
    <row r="293" spans="2:2" ht="15.75" customHeight="1">
      <c r="B293" s="8"/>
    </row>
    <row r="294" spans="2:2" ht="15.75" customHeight="1">
      <c r="B294" s="8"/>
    </row>
    <row r="295" spans="2:2" ht="15.75" customHeight="1">
      <c r="B295" s="8"/>
    </row>
    <row r="296" spans="2:2" ht="15.75" customHeight="1">
      <c r="B296" s="8"/>
    </row>
    <row r="297" spans="2:2" ht="15.75" customHeight="1">
      <c r="B297" s="8"/>
    </row>
    <row r="298" spans="2:2" ht="15.75" customHeight="1">
      <c r="B298" s="8"/>
    </row>
    <row r="299" spans="2:2" ht="15.75" customHeight="1">
      <c r="B299" s="8"/>
    </row>
    <row r="300" spans="2:2" ht="15.75" customHeight="1">
      <c r="B300" s="8"/>
    </row>
    <row r="301" spans="2:2" ht="15.75" customHeight="1">
      <c r="B301" s="8"/>
    </row>
    <row r="302" spans="2:2" ht="15.75" customHeight="1">
      <c r="B302" s="8"/>
    </row>
    <row r="303" spans="2:2" ht="15.75" customHeight="1">
      <c r="B303" s="8"/>
    </row>
    <row r="304" spans="2:2" ht="15.75" customHeight="1">
      <c r="B304" s="8"/>
    </row>
    <row r="305" spans="2:2" ht="15.75" customHeight="1">
      <c r="B305" s="8"/>
    </row>
    <row r="306" spans="2:2" ht="15.75" customHeight="1">
      <c r="B306" s="8"/>
    </row>
    <row r="307" spans="2:2" ht="15.75" customHeight="1">
      <c r="B307" s="8"/>
    </row>
    <row r="308" spans="2:2" ht="15.75" customHeight="1">
      <c r="B308" s="8"/>
    </row>
    <row r="309" spans="2:2" ht="15.75" customHeight="1">
      <c r="B309" s="8"/>
    </row>
    <row r="310" spans="2:2" ht="15.75" customHeight="1">
      <c r="B310" s="8"/>
    </row>
    <row r="311" spans="2:2" ht="15.75" customHeight="1">
      <c r="B311" s="8"/>
    </row>
    <row r="312" spans="2:2" ht="15.75" customHeight="1">
      <c r="B312" s="8"/>
    </row>
    <row r="313" spans="2:2" ht="15.75" customHeight="1">
      <c r="B313" s="8"/>
    </row>
    <row r="314" spans="2:2" ht="15.75" customHeight="1">
      <c r="B314" s="8"/>
    </row>
    <row r="315" spans="2:2" ht="15.75" customHeight="1">
      <c r="B315" s="8"/>
    </row>
    <row r="316" spans="2:2" ht="15.75" customHeight="1">
      <c r="B316" s="8"/>
    </row>
    <row r="317" spans="2:2" ht="15.75" customHeight="1">
      <c r="B317" s="8"/>
    </row>
    <row r="318" spans="2:2" ht="15.75" customHeight="1">
      <c r="B318" s="8"/>
    </row>
    <row r="319" spans="2:2" ht="15.75" customHeight="1">
      <c r="B319" s="8"/>
    </row>
    <row r="320" spans="2:2" ht="15.75" customHeight="1">
      <c r="B320" s="8"/>
    </row>
    <row r="321" spans="2:2" ht="15.75" customHeight="1">
      <c r="B321" s="8"/>
    </row>
    <row r="322" spans="2:2" ht="15.75" customHeight="1">
      <c r="B322" s="8"/>
    </row>
    <row r="323" spans="2:2" ht="15.75" customHeight="1">
      <c r="B323" s="8"/>
    </row>
    <row r="324" spans="2:2" ht="15.75" customHeight="1">
      <c r="B324" s="8"/>
    </row>
    <row r="325" spans="2:2" ht="15.75" customHeight="1">
      <c r="B325" s="8"/>
    </row>
    <row r="326" spans="2:2" ht="15.75" customHeight="1">
      <c r="B326" s="8"/>
    </row>
    <row r="327" spans="2:2" ht="15.75" customHeight="1">
      <c r="B327" s="8"/>
    </row>
    <row r="328" spans="2:2" ht="15.75" customHeight="1">
      <c r="B328" s="8"/>
    </row>
    <row r="329" spans="2:2" ht="15.75" customHeight="1">
      <c r="B329" s="8"/>
    </row>
    <row r="330" spans="2:2" ht="15.75" customHeight="1">
      <c r="B330" s="8"/>
    </row>
    <row r="331" spans="2:2" ht="15.75" customHeight="1">
      <c r="B331" s="8"/>
    </row>
    <row r="332" spans="2:2" ht="15.75" customHeight="1">
      <c r="B332" s="8"/>
    </row>
    <row r="333" spans="2:2" ht="15.75" customHeight="1">
      <c r="B333" s="8"/>
    </row>
    <row r="334" spans="2:2" ht="15.75" customHeight="1">
      <c r="B334" s="8"/>
    </row>
    <row r="335" spans="2:2" ht="15.75" customHeight="1">
      <c r="B335" s="8"/>
    </row>
    <row r="336" spans="2:2" ht="15.75" customHeight="1">
      <c r="B336" s="8"/>
    </row>
    <row r="337" spans="2:2" ht="15.75" customHeight="1">
      <c r="B337" s="8"/>
    </row>
    <row r="338" spans="2:2" ht="15.75" customHeight="1">
      <c r="B338" s="8"/>
    </row>
    <row r="339" spans="2:2" ht="15.75" customHeight="1">
      <c r="B339" s="8"/>
    </row>
    <row r="340" spans="2:2" ht="15.75" customHeight="1">
      <c r="B340" s="8"/>
    </row>
    <row r="341" spans="2:2" ht="15.75" customHeight="1">
      <c r="B341" s="8"/>
    </row>
    <row r="342" spans="2:2" ht="15.75" customHeight="1">
      <c r="B342" s="8"/>
    </row>
    <row r="343" spans="2:2" ht="15.75" customHeight="1">
      <c r="B343" s="8"/>
    </row>
    <row r="344" spans="2:2" ht="15.75" customHeight="1">
      <c r="B344" s="8"/>
    </row>
    <row r="345" spans="2:2" ht="15.75" customHeight="1">
      <c r="B345" s="8"/>
    </row>
    <row r="346" spans="2:2" ht="15.75" customHeight="1">
      <c r="B346" s="8"/>
    </row>
    <row r="347" spans="2:2" ht="15.75" customHeight="1">
      <c r="B347" s="8"/>
    </row>
    <row r="348" spans="2:2" ht="15.75" customHeight="1">
      <c r="B348" s="8"/>
    </row>
    <row r="349" spans="2:2" ht="15.75" customHeight="1">
      <c r="B349" s="8"/>
    </row>
    <row r="350" spans="2:2" ht="15.75" customHeight="1">
      <c r="B350" s="8"/>
    </row>
    <row r="351" spans="2:2" ht="15.75" customHeight="1">
      <c r="B351" s="8"/>
    </row>
    <row r="352" spans="2:2" ht="15.75" customHeight="1">
      <c r="B352" s="8"/>
    </row>
    <row r="353" spans="2:2" ht="15.75" customHeight="1">
      <c r="B353" s="8"/>
    </row>
    <row r="354" spans="2:2" ht="15.75" customHeight="1">
      <c r="B354" s="8"/>
    </row>
    <row r="355" spans="2:2" ht="15.75" customHeight="1">
      <c r="B355" s="8"/>
    </row>
    <row r="356" spans="2:2" ht="15.75" customHeight="1">
      <c r="B356" s="8"/>
    </row>
    <row r="357" spans="2:2" ht="15.75" customHeight="1">
      <c r="B357" s="8"/>
    </row>
    <row r="358" spans="2:2" ht="15.75" customHeight="1">
      <c r="B358" s="8"/>
    </row>
    <row r="359" spans="2:2" ht="15.75" customHeight="1">
      <c r="B359" s="8"/>
    </row>
    <row r="360" spans="2:2" ht="15.75" customHeight="1">
      <c r="B360" s="8"/>
    </row>
    <row r="361" spans="2:2" ht="15.75" customHeight="1">
      <c r="B361" s="8"/>
    </row>
    <row r="362" spans="2:2" ht="15.75" customHeight="1">
      <c r="B362" s="8"/>
    </row>
    <row r="363" spans="2:2" ht="15.75" customHeight="1">
      <c r="B363" s="8"/>
    </row>
    <row r="364" spans="2:2" ht="15.75" customHeight="1">
      <c r="B364" s="8"/>
    </row>
    <row r="365" spans="2:2" ht="15.75" customHeight="1">
      <c r="B365" s="8"/>
    </row>
    <row r="366" spans="2:2" ht="15.75" customHeight="1">
      <c r="B366" s="8"/>
    </row>
    <row r="367" spans="2:2" ht="15.75" customHeight="1">
      <c r="B367" s="8"/>
    </row>
    <row r="368" spans="2:2" ht="15.75" customHeight="1">
      <c r="B368" s="8"/>
    </row>
    <row r="369" spans="2:2" ht="15.75" customHeight="1">
      <c r="B369" s="8"/>
    </row>
    <row r="370" spans="2:2" ht="15.75" customHeight="1">
      <c r="B370" s="8"/>
    </row>
    <row r="371" spans="2:2" ht="15.75" customHeight="1">
      <c r="B371" s="8"/>
    </row>
    <row r="372" spans="2:2" ht="15.75" customHeight="1">
      <c r="B372" s="8"/>
    </row>
    <row r="373" spans="2:2" ht="15.75" customHeight="1">
      <c r="B373" s="8"/>
    </row>
    <row r="374" spans="2:2" ht="15.75" customHeight="1">
      <c r="B374" s="8"/>
    </row>
    <row r="375" spans="2:2" ht="15.75" customHeight="1">
      <c r="B375" s="8"/>
    </row>
    <row r="376" spans="2:2" ht="15.75" customHeight="1">
      <c r="B376" s="8"/>
    </row>
    <row r="377" spans="2:2" ht="15.75" customHeight="1">
      <c r="B377" s="8"/>
    </row>
    <row r="378" spans="2:2" ht="15.75" customHeight="1">
      <c r="B378" s="8"/>
    </row>
    <row r="379" spans="2:2" ht="15.75" customHeight="1">
      <c r="B379" s="8"/>
    </row>
    <row r="380" spans="2:2" ht="15.75" customHeight="1">
      <c r="B380" s="8"/>
    </row>
    <row r="381" spans="2:2" ht="15.75" customHeight="1">
      <c r="B381" s="8"/>
    </row>
    <row r="382" spans="2:2" ht="15.75" customHeight="1">
      <c r="B382" s="8"/>
    </row>
    <row r="383" spans="2:2" ht="15.75" customHeight="1">
      <c r="B383" s="8"/>
    </row>
    <row r="384" spans="2:2" ht="15.75" customHeight="1">
      <c r="B384" s="8"/>
    </row>
    <row r="385" spans="2:2" ht="15.75" customHeight="1">
      <c r="B385" s="8"/>
    </row>
    <row r="386" spans="2:2" ht="15.75" customHeight="1">
      <c r="B386" s="8"/>
    </row>
    <row r="387" spans="2:2" ht="15.75" customHeight="1">
      <c r="B387" s="8"/>
    </row>
    <row r="388" spans="2:2" ht="15.75" customHeight="1">
      <c r="B388" s="8"/>
    </row>
    <row r="389" spans="2:2" ht="15.75" customHeight="1">
      <c r="B389" s="8"/>
    </row>
    <row r="390" spans="2:2" ht="15.75" customHeight="1">
      <c r="B390" s="8"/>
    </row>
    <row r="391" spans="2:2" ht="15.75" customHeight="1">
      <c r="B391" s="8"/>
    </row>
    <row r="392" spans="2:2" ht="15.75" customHeight="1">
      <c r="B392" s="8"/>
    </row>
    <row r="393" spans="2:2" ht="15.75" customHeight="1">
      <c r="B393" s="8"/>
    </row>
    <row r="394" spans="2:2" ht="15.75" customHeight="1">
      <c r="B394" s="8"/>
    </row>
    <row r="395" spans="2:2" ht="15.75" customHeight="1">
      <c r="B395" s="8"/>
    </row>
    <row r="396" spans="2:2" ht="15.75" customHeight="1">
      <c r="B396" s="8"/>
    </row>
    <row r="397" spans="2:2" ht="15.75" customHeight="1">
      <c r="B397" s="8"/>
    </row>
    <row r="398" spans="2:2" ht="15.75" customHeight="1">
      <c r="B398" s="8"/>
    </row>
    <row r="399" spans="2:2" ht="15.75" customHeight="1">
      <c r="B399" s="8"/>
    </row>
    <row r="400" spans="2:2" ht="15.75" customHeight="1">
      <c r="B400" s="8"/>
    </row>
    <row r="401" spans="2:2" ht="15.75" customHeight="1">
      <c r="B401" s="8"/>
    </row>
    <row r="402" spans="2:2" ht="15.75" customHeight="1">
      <c r="B402" s="8"/>
    </row>
    <row r="403" spans="2:2" ht="15.75" customHeight="1">
      <c r="B403" s="8"/>
    </row>
    <row r="404" spans="2:2" ht="15.75" customHeight="1">
      <c r="B404" s="8"/>
    </row>
    <row r="405" spans="2:2" ht="15.75" customHeight="1">
      <c r="B405" s="8"/>
    </row>
    <row r="406" spans="2:2" ht="15.75" customHeight="1">
      <c r="B406" s="8"/>
    </row>
    <row r="407" spans="2:2" ht="15.75" customHeight="1">
      <c r="B407" s="8"/>
    </row>
    <row r="408" spans="2:2" ht="15.75" customHeight="1">
      <c r="B408" s="8"/>
    </row>
    <row r="409" spans="2:2" ht="15.75" customHeight="1">
      <c r="B409" s="8"/>
    </row>
    <row r="410" spans="2:2" ht="15.75" customHeight="1">
      <c r="B410" s="8"/>
    </row>
    <row r="411" spans="2:2" ht="15.75" customHeight="1">
      <c r="B411" s="8"/>
    </row>
    <row r="412" spans="2:2" ht="15.75" customHeight="1">
      <c r="B412" s="8"/>
    </row>
    <row r="413" spans="2:2" ht="15.75" customHeight="1">
      <c r="B413" s="8"/>
    </row>
    <row r="414" spans="2:2" ht="15.75" customHeight="1">
      <c r="B414" s="8"/>
    </row>
    <row r="415" spans="2:2" ht="15.75" customHeight="1">
      <c r="B415" s="8"/>
    </row>
    <row r="416" spans="2:2" ht="15.75" customHeight="1">
      <c r="B416" s="8"/>
    </row>
    <row r="417" spans="2:2" ht="15.75" customHeight="1">
      <c r="B417" s="8"/>
    </row>
    <row r="418" spans="2:2" ht="15.75" customHeight="1">
      <c r="B418" s="8"/>
    </row>
    <row r="419" spans="2:2" ht="15.75" customHeight="1">
      <c r="B419" s="8"/>
    </row>
    <row r="420" spans="2:2" ht="15.75" customHeight="1">
      <c r="B420" s="8"/>
    </row>
    <row r="421" spans="2:2" ht="15.75" customHeight="1">
      <c r="B421" s="8"/>
    </row>
    <row r="422" spans="2:2" ht="15.75" customHeight="1">
      <c r="B422" s="8"/>
    </row>
    <row r="423" spans="2:2" ht="15.75" customHeight="1">
      <c r="B423" s="8"/>
    </row>
    <row r="424" spans="2:2" ht="15.75" customHeight="1">
      <c r="B424" s="8"/>
    </row>
    <row r="425" spans="2:2" ht="15.75" customHeight="1">
      <c r="B425" s="8"/>
    </row>
    <row r="426" spans="2:2" ht="15.75" customHeight="1">
      <c r="B426" s="8"/>
    </row>
    <row r="427" spans="2:2" ht="15.75" customHeight="1">
      <c r="B427" s="8"/>
    </row>
    <row r="428" spans="2:2" ht="15.75" customHeight="1">
      <c r="B428" s="8"/>
    </row>
    <row r="429" spans="2:2" ht="15.75" customHeight="1">
      <c r="B429" s="8"/>
    </row>
    <row r="430" spans="2:2" ht="15.75" customHeight="1">
      <c r="B430" s="8"/>
    </row>
    <row r="431" spans="2:2" ht="15.75" customHeight="1">
      <c r="B431" s="8"/>
    </row>
    <row r="432" spans="2:2" ht="15.75" customHeight="1">
      <c r="B432" s="8"/>
    </row>
    <row r="433" spans="2:2" ht="15.75" customHeight="1">
      <c r="B433" s="8"/>
    </row>
    <row r="434" spans="2:2" ht="15.75" customHeight="1">
      <c r="B434" s="8"/>
    </row>
    <row r="435" spans="2:2" ht="15.75" customHeight="1">
      <c r="B435" s="8"/>
    </row>
    <row r="436" spans="2:2" ht="15.75" customHeight="1">
      <c r="B436" s="8"/>
    </row>
    <row r="437" spans="2:2" ht="15.75" customHeight="1">
      <c r="B437" s="8"/>
    </row>
    <row r="438" spans="2:2" ht="15.75" customHeight="1">
      <c r="B438" s="8"/>
    </row>
    <row r="439" spans="2:2" ht="15.75" customHeight="1">
      <c r="B439" s="8"/>
    </row>
    <row r="440" spans="2:2" ht="15.75" customHeight="1">
      <c r="B440" s="8"/>
    </row>
    <row r="441" spans="2:2" ht="15.75" customHeight="1">
      <c r="B441" s="8"/>
    </row>
    <row r="442" spans="2:2" ht="15.75" customHeight="1">
      <c r="B442" s="8"/>
    </row>
    <row r="443" spans="2:2" ht="15.75" customHeight="1">
      <c r="B443" s="8"/>
    </row>
    <row r="444" spans="2:2" ht="15.75" customHeight="1">
      <c r="B444" s="8"/>
    </row>
    <row r="445" spans="2:2" ht="15.75" customHeight="1">
      <c r="B445" s="8"/>
    </row>
    <row r="446" spans="2:2" ht="15.75" customHeight="1">
      <c r="B446" s="8"/>
    </row>
    <row r="447" spans="2:2" ht="15.75" customHeight="1">
      <c r="B447" s="8"/>
    </row>
    <row r="448" spans="2:2" ht="15.75" customHeight="1">
      <c r="B448" s="8"/>
    </row>
    <row r="449" spans="2:2" ht="15.75" customHeight="1">
      <c r="B449" s="8"/>
    </row>
    <row r="450" spans="2:2" ht="15.75" customHeight="1">
      <c r="B450" s="8"/>
    </row>
    <row r="451" spans="2:2" ht="15.75" customHeight="1">
      <c r="B451" s="8"/>
    </row>
    <row r="452" spans="2:2" ht="15.75" customHeight="1">
      <c r="B452" s="8"/>
    </row>
    <row r="453" spans="2:2" ht="15.75" customHeight="1">
      <c r="B453" s="8"/>
    </row>
    <row r="454" spans="2:2" ht="15.75" customHeight="1">
      <c r="B454" s="8"/>
    </row>
    <row r="455" spans="2:2" ht="15.75" customHeight="1">
      <c r="B455" s="8"/>
    </row>
    <row r="456" spans="2:2" ht="15.75" customHeight="1">
      <c r="B456" s="8"/>
    </row>
    <row r="457" spans="2:2" ht="15.75" customHeight="1">
      <c r="B457" s="8"/>
    </row>
    <row r="458" spans="2:2" ht="15.75" customHeight="1">
      <c r="B458" s="8"/>
    </row>
    <row r="459" spans="2:2" ht="15.75" customHeight="1">
      <c r="B459" s="8"/>
    </row>
    <row r="460" spans="2:2" ht="15.75" customHeight="1">
      <c r="B460" s="8"/>
    </row>
    <row r="461" spans="2:2" ht="15.75" customHeight="1">
      <c r="B461" s="8"/>
    </row>
    <row r="462" spans="2:2" ht="15.75" customHeight="1">
      <c r="B462" s="8"/>
    </row>
    <row r="463" spans="2:2" ht="15.75" customHeight="1">
      <c r="B463" s="8"/>
    </row>
    <row r="464" spans="2:2" ht="15.75" customHeight="1">
      <c r="B464" s="8"/>
    </row>
    <row r="465" spans="2:2" ht="15.75" customHeight="1">
      <c r="B465" s="8"/>
    </row>
    <row r="466" spans="2:2" ht="15.75" customHeight="1">
      <c r="B466" s="8"/>
    </row>
    <row r="467" spans="2:2" ht="15.75" customHeight="1">
      <c r="B467" s="8"/>
    </row>
    <row r="468" spans="2:2" ht="15.75" customHeight="1">
      <c r="B468" s="8"/>
    </row>
    <row r="469" spans="2:2" ht="15.75" customHeight="1">
      <c r="B469" s="8"/>
    </row>
    <row r="470" spans="2:2" ht="15.75" customHeight="1">
      <c r="B470" s="8"/>
    </row>
    <row r="471" spans="2:2" ht="15.75" customHeight="1">
      <c r="B471" s="8"/>
    </row>
    <row r="472" spans="2:2" ht="15.75" customHeight="1">
      <c r="B472" s="8"/>
    </row>
    <row r="473" spans="2:2" ht="15.75" customHeight="1">
      <c r="B473" s="8"/>
    </row>
    <row r="474" spans="2:2" ht="15.75" customHeight="1">
      <c r="B474" s="8"/>
    </row>
    <row r="475" spans="2:2" ht="15.75" customHeight="1">
      <c r="B475" s="8"/>
    </row>
    <row r="476" spans="2:2" ht="15.75" customHeight="1">
      <c r="B476" s="8"/>
    </row>
    <row r="477" spans="2:2" ht="15.75" customHeight="1">
      <c r="B477" s="8"/>
    </row>
    <row r="478" spans="2:2" ht="15.75" customHeight="1">
      <c r="B478" s="8"/>
    </row>
    <row r="479" spans="2:2" ht="15.75" customHeight="1">
      <c r="B479" s="8"/>
    </row>
    <row r="480" spans="2:2" ht="15.75" customHeight="1">
      <c r="B480" s="8"/>
    </row>
    <row r="481" spans="2:2" ht="15.75" customHeight="1">
      <c r="B481" s="8"/>
    </row>
    <row r="482" spans="2:2" ht="15.75" customHeight="1">
      <c r="B482" s="8"/>
    </row>
    <row r="483" spans="2:2" ht="15.75" customHeight="1">
      <c r="B483" s="8"/>
    </row>
    <row r="484" spans="2:2" ht="15.75" customHeight="1">
      <c r="B484" s="8"/>
    </row>
    <row r="485" spans="2:2" ht="15.75" customHeight="1">
      <c r="B485" s="8"/>
    </row>
    <row r="486" spans="2:2" ht="15.75" customHeight="1">
      <c r="B486" s="8"/>
    </row>
    <row r="487" spans="2:2" ht="15.75" customHeight="1">
      <c r="B487" s="8"/>
    </row>
    <row r="488" spans="2:2" ht="15.75" customHeight="1">
      <c r="B488" s="8"/>
    </row>
    <row r="489" spans="2:2" ht="15.75" customHeight="1">
      <c r="B489" s="8"/>
    </row>
    <row r="490" spans="2:2" ht="15.75" customHeight="1">
      <c r="B490" s="8"/>
    </row>
    <row r="491" spans="2:2" ht="15.75" customHeight="1">
      <c r="B491" s="8"/>
    </row>
    <row r="492" spans="2:2" ht="15.75" customHeight="1">
      <c r="B492" s="8"/>
    </row>
    <row r="493" spans="2:2" ht="15.75" customHeight="1">
      <c r="B493" s="8"/>
    </row>
    <row r="494" spans="2:2" ht="15.75" customHeight="1">
      <c r="B494" s="8"/>
    </row>
    <row r="495" spans="2:2" ht="15.75" customHeight="1">
      <c r="B495" s="8"/>
    </row>
    <row r="496" spans="2:2" ht="15.75" customHeight="1">
      <c r="B496" s="8"/>
    </row>
    <row r="497" spans="2:2" ht="15.75" customHeight="1">
      <c r="B497" s="8"/>
    </row>
    <row r="498" spans="2:2" ht="15.75" customHeight="1">
      <c r="B498" s="8"/>
    </row>
    <row r="499" spans="2:2" ht="15.75" customHeight="1">
      <c r="B499" s="8"/>
    </row>
    <row r="500" spans="2:2" ht="15.75" customHeight="1">
      <c r="B500" s="8"/>
    </row>
    <row r="501" spans="2:2" ht="15.75" customHeight="1">
      <c r="B501" s="8"/>
    </row>
    <row r="502" spans="2:2" ht="15.75" customHeight="1">
      <c r="B502" s="8"/>
    </row>
    <row r="503" spans="2:2" ht="15.75" customHeight="1">
      <c r="B503" s="8"/>
    </row>
    <row r="504" spans="2:2" ht="15.75" customHeight="1">
      <c r="B504" s="8"/>
    </row>
    <row r="505" spans="2:2" ht="15.75" customHeight="1">
      <c r="B505" s="8"/>
    </row>
    <row r="506" spans="2:2" ht="15.75" customHeight="1">
      <c r="B506" s="8"/>
    </row>
    <row r="507" spans="2:2" ht="15.75" customHeight="1">
      <c r="B507" s="8"/>
    </row>
    <row r="508" spans="2:2" ht="15.75" customHeight="1">
      <c r="B508" s="8"/>
    </row>
    <row r="509" spans="2:2" ht="15.75" customHeight="1">
      <c r="B509" s="8"/>
    </row>
    <row r="510" spans="2:2" ht="15.75" customHeight="1">
      <c r="B510" s="8"/>
    </row>
    <row r="511" spans="2:2" ht="15.75" customHeight="1">
      <c r="B511" s="8"/>
    </row>
    <row r="512" spans="2:2" ht="15.75" customHeight="1">
      <c r="B512" s="8"/>
    </row>
    <row r="513" spans="2:2" ht="15.75" customHeight="1">
      <c r="B513" s="8"/>
    </row>
    <row r="514" spans="2:2" ht="15.75" customHeight="1">
      <c r="B514" s="8"/>
    </row>
    <row r="515" spans="2:2" ht="15.75" customHeight="1">
      <c r="B515" s="8"/>
    </row>
    <row r="516" spans="2:2" ht="15.75" customHeight="1">
      <c r="B516" s="8"/>
    </row>
    <row r="517" spans="2:2" ht="15.75" customHeight="1">
      <c r="B517" s="8"/>
    </row>
    <row r="518" spans="2:2" ht="15.75" customHeight="1">
      <c r="B518" s="8"/>
    </row>
    <row r="519" spans="2:2" ht="15.75" customHeight="1">
      <c r="B519" s="8"/>
    </row>
    <row r="520" spans="2:2" ht="15.75" customHeight="1">
      <c r="B520" s="8"/>
    </row>
    <row r="521" spans="2:2" ht="15.75" customHeight="1">
      <c r="B521" s="8"/>
    </row>
    <row r="522" spans="2:2" ht="15.75" customHeight="1">
      <c r="B522" s="8"/>
    </row>
    <row r="523" spans="2:2" ht="15.75" customHeight="1">
      <c r="B523" s="8"/>
    </row>
    <row r="524" spans="2:2" ht="15.75" customHeight="1">
      <c r="B524" s="8"/>
    </row>
    <row r="525" spans="2:2" ht="15.75" customHeight="1">
      <c r="B525" s="8"/>
    </row>
    <row r="526" spans="2:2" ht="15.75" customHeight="1">
      <c r="B526" s="8"/>
    </row>
    <row r="527" spans="2:2" ht="15.75" customHeight="1">
      <c r="B527" s="8"/>
    </row>
    <row r="528" spans="2:2" ht="15.75" customHeight="1">
      <c r="B528" s="8"/>
    </row>
    <row r="529" spans="2:2" ht="15.75" customHeight="1">
      <c r="B529" s="8"/>
    </row>
    <row r="530" spans="2:2" ht="15.75" customHeight="1">
      <c r="B530" s="8"/>
    </row>
    <row r="531" spans="2:2" ht="15.75" customHeight="1">
      <c r="B531" s="8"/>
    </row>
    <row r="532" spans="2:2" ht="15.75" customHeight="1">
      <c r="B532" s="8"/>
    </row>
    <row r="533" spans="2:2" ht="15.75" customHeight="1">
      <c r="B533" s="8"/>
    </row>
    <row r="534" spans="2:2" ht="15.75" customHeight="1">
      <c r="B534" s="8"/>
    </row>
    <row r="535" spans="2:2" ht="15.75" customHeight="1">
      <c r="B535" s="8"/>
    </row>
    <row r="536" spans="2:2" ht="15.75" customHeight="1">
      <c r="B536" s="8"/>
    </row>
    <row r="537" spans="2:2" ht="15.75" customHeight="1">
      <c r="B537" s="8"/>
    </row>
    <row r="538" spans="2:2" ht="15.75" customHeight="1">
      <c r="B538" s="8"/>
    </row>
    <row r="539" spans="2:2" ht="15.75" customHeight="1">
      <c r="B539" s="8"/>
    </row>
    <row r="540" spans="2:2" ht="15.75" customHeight="1">
      <c r="B540" s="8"/>
    </row>
    <row r="541" spans="2:2" ht="15.75" customHeight="1">
      <c r="B541" s="8"/>
    </row>
    <row r="542" spans="2:2" ht="15.75" customHeight="1">
      <c r="B542" s="8"/>
    </row>
    <row r="543" spans="2:2" ht="15.75" customHeight="1">
      <c r="B543" s="8"/>
    </row>
    <row r="544" spans="2:2" ht="15.75" customHeight="1">
      <c r="B544" s="8"/>
    </row>
    <row r="545" spans="2:2" ht="15.75" customHeight="1">
      <c r="B545" s="8"/>
    </row>
    <row r="546" spans="2:2" ht="15.75" customHeight="1">
      <c r="B546" s="8"/>
    </row>
    <row r="547" spans="2:2" ht="15.75" customHeight="1">
      <c r="B547" s="8"/>
    </row>
    <row r="548" spans="2:2" ht="15.75" customHeight="1">
      <c r="B548" s="8"/>
    </row>
    <row r="549" spans="2:2" ht="15.75" customHeight="1">
      <c r="B549" s="8"/>
    </row>
    <row r="550" spans="2:2" ht="15.75" customHeight="1">
      <c r="B550" s="8"/>
    </row>
    <row r="551" spans="2:2" ht="15.75" customHeight="1">
      <c r="B551" s="8"/>
    </row>
    <row r="552" spans="2:2" ht="15.75" customHeight="1">
      <c r="B552" s="8"/>
    </row>
    <row r="553" spans="2:2" ht="15.75" customHeight="1">
      <c r="B553" s="8"/>
    </row>
    <row r="554" spans="2:2" ht="15.75" customHeight="1">
      <c r="B554" s="8"/>
    </row>
    <row r="555" spans="2:2" ht="15.75" customHeight="1">
      <c r="B555" s="8"/>
    </row>
    <row r="556" spans="2:2" ht="15.75" customHeight="1">
      <c r="B556" s="8"/>
    </row>
    <row r="557" spans="2:2" ht="15.75" customHeight="1">
      <c r="B557" s="8"/>
    </row>
    <row r="558" spans="2:2" ht="15.75" customHeight="1">
      <c r="B558" s="8"/>
    </row>
    <row r="559" spans="2:2" ht="15.75" customHeight="1">
      <c r="B559" s="8"/>
    </row>
    <row r="560" spans="2:2" ht="15.75" customHeight="1">
      <c r="B560" s="8"/>
    </row>
    <row r="561" spans="2:2" ht="15.75" customHeight="1">
      <c r="B561" s="8"/>
    </row>
    <row r="562" spans="2:2" ht="15.75" customHeight="1">
      <c r="B562" s="8"/>
    </row>
    <row r="563" spans="2:2" ht="15.75" customHeight="1">
      <c r="B563" s="8"/>
    </row>
    <row r="564" spans="2:2" ht="15.75" customHeight="1">
      <c r="B564" s="8"/>
    </row>
    <row r="565" spans="2:2" ht="15.75" customHeight="1">
      <c r="B565" s="8"/>
    </row>
    <row r="566" spans="2:2" ht="15.75" customHeight="1">
      <c r="B566" s="8"/>
    </row>
    <row r="567" spans="2:2" ht="15.75" customHeight="1">
      <c r="B567" s="8"/>
    </row>
    <row r="568" spans="2:2" ht="15.75" customHeight="1">
      <c r="B568" s="8"/>
    </row>
    <row r="569" spans="2:2" ht="15.75" customHeight="1">
      <c r="B569" s="8"/>
    </row>
    <row r="570" spans="2:2" ht="15.75" customHeight="1">
      <c r="B570" s="8"/>
    </row>
    <row r="571" spans="2:2" ht="15.75" customHeight="1">
      <c r="B571" s="8"/>
    </row>
    <row r="572" spans="2:2" ht="15.75" customHeight="1">
      <c r="B572" s="8"/>
    </row>
    <row r="573" spans="2:2" ht="15.75" customHeight="1">
      <c r="B573" s="8"/>
    </row>
    <row r="574" spans="2:2" ht="15.75" customHeight="1">
      <c r="B574" s="8"/>
    </row>
    <row r="575" spans="2:2" ht="15.75" customHeight="1">
      <c r="B575" s="8"/>
    </row>
    <row r="576" spans="2:2" ht="15.75" customHeight="1">
      <c r="B576" s="8"/>
    </row>
    <row r="577" spans="2:2" ht="15.75" customHeight="1">
      <c r="B577" s="8"/>
    </row>
    <row r="578" spans="2:2" ht="15.75" customHeight="1">
      <c r="B578" s="8"/>
    </row>
    <row r="579" spans="2:2" ht="15.75" customHeight="1">
      <c r="B579" s="8"/>
    </row>
    <row r="580" spans="2:2" ht="15.75" customHeight="1">
      <c r="B580" s="8"/>
    </row>
    <row r="581" spans="2:2" ht="15.75" customHeight="1">
      <c r="B581" s="8"/>
    </row>
    <row r="582" spans="2:2" ht="15.75" customHeight="1">
      <c r="B582" s="8"/>
    </row>
    <row r="583" spans="2:2" ht="15.75" customHeight="1">
      <c r="B583" s="8"/>
    </row>
    <row r="584" spans="2:2" ht="15.75" customHeight="1">
      <c r="B584" s="8"/>
    </row>
    <row r="585" spans="2:2" ht="15.75" customHeight="1">
      <c r="B585" s="8"/>
    </row>
    <row r="586" spans="2:2" ht="15.75" customHeight="1">
      <c r="B586" s="8"/>
    </row>
    <row r="587" spans="2:2" ht="15.75" customHeight="1">
      <c r="B587" s="8"/>
    </row>
    <row r="588" spans="2:2" ht="15.75" customHeight="1">
      <c r="B588" s="8"/>
    </row>
    <row r="589" spans="2:2" ht="15.75" customHeight="1">
      <c r="B589" s="8"/>
    </row>
    <row r="590" spans="2:2" ht="15.75" customHeight="1">
      <c r="B590" s="8"/>
    </row>
    <row r="591" spans="2:2" ht="15.75" customHeight="1">
      <c r="B591" s="8"/>
    </row>
    <row r="592" spans="2:2" ht="15.75" customHeight="1">
      <c r="B592" s="8"/>
    </row>
    <row r="593" spans="2:2" ht="15.75" customHeight="1">
      <c r="B593" s="8"/>
    </row>
    <row r="594" spans="2:2" ht="15.75" customHeight="1">
      <c r="B594" s="8"/>
    </row>
    <row r="595" spans="2:2" ht="15.75" customHeight="1">
      <c r="B595" s="8"/>
    </row>
    <row r="596" spans="2:2" ht="15.75" customHeight="1">
      <c r="B596" s="8"/>
    </row>
    <row r="597" spans="2:2" ht="15.75" customHeight="1">
      <c r="B597" s="8"/>
    </row>
    <row r="598" spans="2:2" ht="15.75" customHeight="1">
      <c r="B598" s="8"/>
    </row>
    <row r="599" spans="2:2" ht="15.75" customHeight="1">
      <c r="B599" s="8"/>
    </row>
    <row r="600" spans="2:2" ht="15.75" customHeight="1">
      <c r="B600" s="8"/>
    </row>
    <row r="601" spans="2:2" ht="15.75" customHeight="1">
      <c r="B601" s="8"/>
    </row>
    <row r="602" spans="2:2" ht="15.75" customHeight="1">
      <c r="B602" s="8"/>
    </row>
    <row r="603" spans="2:2" ht="15.75" customHeight="1">
      <c r="B603" s="8"/>
    </row>
    <row r="604" spans="2:2" ht="15.75" customHeight="1">
      <c r="B604" s="8"/>
    </row>
    <row r="605" spans="2:2" ht="15.75" customHeight="1">
      <c r="B605" s="8"/>
    </row>
    <row r="606" spans="2:2" ht="15.75" customHeight="1">
      <c r="B606" s="8"/>
    </row>
    <row r="607" spans="2:2" ht="15.75" customHeight="1">
      <c r="B607" s="8"/>
    </row>
    <row r="608" spans="2:2" ht="15.75" customHeight="1">
      <c r="B608" s="8"/>
    </row>
    <row r="609" spans="2:2" ht="15.75" customHeight="1">
      <c r="B609" s="8"/>
    </row>
    <row r="610" spans="2:2" ht="15.75" customHeight="1">
      <c r="B610" s="8"/>
    </row>
    <row r="611" spans="2:2" ht="15.75" customHeight="1">
      <c r="B611" s="8"/>
    </row>
    <row r="612" spans="2:2" ht="15.75" customHeight="1">
      <c r="B612" s="8"/>
    </row>
    <row r="613" spans="2:2" ht="15.75" customHeight="1">
      <c r="B613" s="8"/>
    </row>
    <row r="614" spans="2:2" ht="15.75" customHeight="1">
      <c r="B614" s="8"/>
    </row>
    <row r="615" spans="2:2" ht="15.75" customHeight="1">
      <c r="B615" s="8"/>
    </row>
    <row r="616" spans="2:2" ht="15.75" customHeight="1">
      <c r="B616" s="8"/>
    </row>
    <row r="617" spans="2:2" ht="15.75" customHeight="1">
      <c r="B617" s="8"/>
    </row>
    <row r="618" spans="2:2" ht="15.75" customHeight="1">
      <c r="B618" s="8"/>
    </row>
    <row r="619" spans="2:2" ht="15.75" customHeight="1">
      <c r="B619" s="8"/>
    </row>
    <row r="620" spans="2:2" ht="15.75" customHeight="1">
      <c r="B620" s="8"/>
    </row>
    <row r="621" spans="2:2" ht="15.75" customHeight="1">
      <c r="B621" s="8"/>
    </row>
    <row r="622" spans="2:2" ht="15.75" customHeight="1">
      <c r="B622" s="8"/>
    </row>
    <row r="623" spans="2:2" ht="15.75" customHeight="1">
      <c r="B623" s="8"/>
    </row>
    <row r="624" spans="2:2" ht="15.75" customHeight="1">
      <c r="B624" s="8"/>
    </row>
    <row r="625" spans="2:2" ht="15.75" customHeight="1">
      <c r="B625" s="8"/>
    </row>
    <row r="626" spans="2:2" ht="15.75" customHeight="1">
      <c r="B626" s="8"/>
    </row>
    <row r="627" spans="2:2" ht="15.75" customHeight="1">
      <c r="B627" s="8"/>
    </row>
    <row r="628" spans="2:2" ht="15.75" customHeight="1">
      <c r="B628" s="8"/>
    </row>
    <row r="629" spans="2:2" ht="15.75" customHeight="1">
      <c r="B629" s="8"/>
    </row>
    <row r="630" spans="2:2" ht="15.75" customHeight="1">
      <c r="B630" s="8"/>
    </row>
    <row r="631" spans="2:2" ht="15.75" customHeight="1">
      <c r="B631" s="8"/>
    </row>
    <row r="632" spans="2:2" ht="15.75" customHeight="1">
      <c r="B632" s="8"/>
    </row>
    <row r="633" spans="2:2" ht="15.75" customHeight="1">
      <c r="B633" s="8"/>
    </row>
    <row r="634" spans="2:2" ht="15.75" customHeight="1">
      <c r="B634" s="8"/>
    </row>
    <row r="635" spans="2:2" ht="15.75" customHeight="1">
      <c r="B635" s="8"/>
    </row>
    <row r="636" spans="2:2" ht="15.75" customHeight="1">
      <c r="B636" s="8"/>
    </row>
    <row r="637" spans="2:2" ht="15.75" customHeight="1">
      <c r="B637" s="8"/>
    </row>
    <row r="638" spans="2:2" ht="15.75" customHeight="1">
      <c r="B638" s="8"/>
    </row>
    <row r="639" spans="2:2" ht="15.75" customHeight="1">
      <c r="B639" s="8"/>
    </row>
    <row r="640" spans="2:2" ht="15.75" customHeight="1">
      <c r="B640" s="8"/>
    </row>
    <row r="641" spans="2:2" ht="15.75" customHeight="1">
      <c r="B641" s="8"/>
    </row>
    <row r="642" spans="2:2" ht="15.75" customHeight="1">
      <c r="B642" s="8"/>
    </row>
    <row r="643" spans="2:2" ht="15.75" customHeight="1">
      <c r="B643" s="8"/>
    </row>
    <row r="644" spans="2:2" ht="15.75" customHeight="1">
      <c r="B644" s="8"/>
    </row>
    <row r="645" spans="2:2" ht="15.75" customHeight="1">
      <c r="B645" s="8"/>
    </row>
    <row r="646" spans="2:2" ht="15.75" customHeight="1">
      <c r="B646" s="8"/>
    </row>
    <row r="647" spans="2:2" ht="15.75" customHeight="1">
      <c r="B647" s="8"/>
    </row>
    <row r="648" spans="2:2" ht="15.75" customHeight="1">
      <c r="B648" s="8"/>
    </row>
    <row r="649" spans="2:2" ht="15.75" customHeight="1">
      <c r="B649" s="8"/>
    </row>
    <row r="650" spans="2:2" ht="15.75" customHeight="1">
      <c r="B650" s="8"/>
    </row>
    <row r="651" spans="2:2" ht="15.75" customHeight="1">
      <c r="B651" s="8"/>
    </row>
    <row r="652" spans="2:2" ht="15.75" customHeight="1">
      <c r="B652" s="8"/>
    </row>
    <row r="653" spans="2:2" ht="15.75" customHeight="1">
      <c r="B653" s="8"/>
    </row>
    <row r="654" spans="2:2" ht="15.75" customHeight="1">
      <c r="B654" s="8"/>
    </row>
    <row r="655" spans="2:2" ht="15.75" customHeight="1">
      <c r="B655" s="8"/>
    </row>
    <row r="656" spans="2:2" ht="15.75" customHeight="1">
      <c r="B656" s="8"/>
    </row>
    <row r="657" spans="2:2" ht="15.75" customHeight="1">
      <c r="B657" s="8"/>
    </row>
    <row r="658" spans="2:2" ht="15.75" customHeight="1">
      <c r="B658" s="8"/>
    </row>
    <row r="659" spans="2:2" ht="15.75" customHeight="1">
      <c r="B659" s="8"/>
    </row>
    <row r="660" spans="2:2" ht="15.75" customHeight="1">
      <c r="B660" s="8"/>
    </row>
    <row r="661" spans="2:2" ht="15.75" customHeight="1">
      <c r="B661" s="8"/>
    </row>
    <row r="662" spans="2:2" ht="15.75" customHeight="1">
      <c r="B662" s="8"/>
    </row>
    <row r="663" spans="2:2" ht="15.75" customHeight="1">
      <c r="B663" s="8"/>
    </row>
    <row r="664" spans="2:2" ht="15.75" customHeight="1">
      <c r="B664" s="8"/>
    </row>
    <row r="665" spans="2:2" ht="15.75" customHeight="1">
      <c r="B665" s="8"/>
    </row>
    <row r="666" spans="2:2" ht="15.75" customHeight="1">
      <c r="B666" s="8"/>
    </row>
    <row r="667" spans="2:2" ht="15.75" customHeight="1">
      <c r="B667" s="8"/>
    </row>
    <row r="668" spans="2:2" ht="15.75" customHeight="1">
      <c r="B668" s="8"/>
    </row>
    <row r="669" spans="2:2" ht="15.75" customHeight="1">
      <c r="B669" s="8"/>
    </row>
    <row r="670" spans="2:2" ht="15.75" customHeight="1">
      <c r="B670" s="8"/>
    </row>
    <row r="671" spans="2:2" ht="15.75" customHeight="1">
      <c r="B671" s="8"/>
    </row>
    <row r="672" spans="2:2" ht="15.75" customHeight="1">
      <c r="B672" s="8"/>
    </row>
    <row r="673" spans="2:2" ht="15.75" customHeight="1">
      <c r="B673" s="8"/>
    </row>
    <row r="674" spans="2:2" ht="15.75" customHeight="1">
      <c r="B674" s="8"/>
    </row>
    <row r="675" spans="2:2" ht="15.75" customHeight="1">
      <c r="B675" s="8"/>
    </row>
    <row r="676" spans="2:2" ht="15.75" customHeight="1">
      <c r="B676" s="8"/>
    </row>
    <row r="677" spans="2:2" ht="15.75" customHeight="1">
      <c r="B677" s="8"/>
    </row>
    <row r="678" spans="2:2" ht="15.75" customHeight="1">
      <c r="B678" s="8"/>
    </row>
    <row r="679" spans="2:2" ht="15.75" customHeight="1">
      <c r="B679" s="8"/>
    </row>
    <row r="680" spans="2:2" ht="15.75" customHeight="1">
      <c r="B680" s="8"/>
    </row>
    <row r="681" spans="2:2" ht="15.75" customHeight="1">
      <c r="B681" s="8"/>
    </row>
    <row r="682" spans="2:2" ht="15.75" customHeight="1">
      <c r="B682" s="8"/>
    </row>
    <row r="683" spans="2:2" ht="15.75" customHeight="1">
      <c r="B683" s="8"/>
    </row>
    <row r="684" spans="2:2" ht="15.75" customHeight="1">
      <c r="B684" s="8"/>
    </row>
    <row r="685" spans="2:2" ht="15.75" customHeight="1">
      <c r="B685" s="8"/>
    </row>
    <row r="686" spans="2:2" ht="15.75" customHeight="1">
      <c r="B686" s="8"/>
    </row>
    <row r="687" spans="2:2" ht="15.75" customHeight="1">
      <c r="B687" s="8"/>
    </row>
    <row r="688" spans="2:2" ht="15.75" customHeight="1">
      <c r="B688" s="8"/>
    </row>
    <row r="689" spans="2:2" ht="15.75" customHeight="1">
      <c r="B689" s="8"/>
    </row>
    <row r="690" spans="2:2" ht="15.75" customHeight="1">
      <c r="B690" s="8"/>
    </row>
    <row r="691" spans="2:2" ht="15.75" customHeight="1">
      <c r="B691" s="8"/>
    </row>
    <row r="692" spans="2:2" ht="15.75" customHeight="1">
      <c r="B692" s="8"/>
    </row>
    <row r="693" spans="2:2" ht="15.75" customHeight="1">
      <c r="B693" s="8"/>
    </row>
    <row r="694" spans="2:2" ht="15.75" customHeight="1">
      <c r="B694" s="8"/>
    </row>
    <row r="695" spans="2:2" ht="15.75" customHeight="1">
      <c r="B695" s="8"/>
    </row>
    <row r="696" spans="2:2" ht="15.75" customHeight="1">
      <c r="B696" s="8"/>
    </row>
    <row r="697" spans="2:2" ht="15.75" customHeight="1">
      <c r="B697" s="8"/>
    </row>
    <row r="698" spans="2:2" ht="15.75" customHeight="1">
      <c r="B698" s="8"/>
    </row>
    <row r="699" spans="2:2" ht="15.75" customHeight="1">
      <c r="B699" s="8"/>
    </row>
    <row r="700" spans="2:2" ht="15.75" customHeight="1">
      <c r="B700" s="8"/>
    </row>
    <row r="701" spans="2:2" ht="15.75" customHeight="1">
      <c r="B701" s="8"/>
    </row>
    <row r="702" spans="2:2" ht="15.75" customHeight="1">
      <c r="B702" s="8"/>
    </row>
    <row r="703" spans="2:2" ht="15.75" customHeight="1">
      <c r="B703" s="8"/>
    </row>
    <row r="704" spans="2:2" ht="15.75" customHeight="1">
      <c r="B704" s="8"/>
    </row>
    <row r="705" spans="2:2" ht="15.75" customHeight="1">
      <c r="B705" s="8"/>
    </row>
    <row r="706" spans="2:2" ht="15.75" customHeight="1">
      <c r="B706" s="8"/>
    </row>
    <row r="707" spans="2:2" ht="15.75" customHeight="1">
      <c r="B707" s="8"/>
    </row>
    <row r="708" spans="2:2" ht="15.75" customHeight="1">
      <c r="B708" s="8"/>
    </row>
    <row r="709" spans="2:2" ht="15.75" customHeight="1">
      <c r="B709" s="8"/>
    </row>
    <row r="710" spans="2:2" ht="15.75" customHeight="1">
      <c r="B710" s="8"/>
    </row>
    <row r="711" spans="2:2" ht="15.75" customHeight="1">
      <c r="B711" s="8"/>
    </row>
    <row r="712" spans="2:2" ht="15.75" customHeight="1">
      <c r="B712" s="8"/>
    </row>
    <row r="713" spans="2:2" ht="15.75" customHeight="1">
      <c r="B713" s="8"/>
    </row>
    <row r="714" spans="2:2" ht="15.75" customHeight="1">
      <c r="B714" s="8"/>
    </row>
    <row r="715" spans="2:2" ht="15.75" customHeight="1">
      <c r="B715" s="8"/>
    </row>
    <row r="716" spans="2:2" ht="15.75" customHeight="1">
      <c r="B716" s="8"/>
    </row>
    <row r="717" spans="2:2" ht="15.75" customHeight="1">
      <c r="B717" s="8"/>
    </row>
    <row r="718" spans="2:2" ht="15.75" customHeight="1">
      <c r="B718" s="8"/>
    </row>
    <row r="719" spans="2:2" ht="15.75" customHeight="1">
      <c r="B719" s="8"/>
    </row>
    <row r="720" spans="2:2" ht="15.75" customHeight="1">
      <c r="B720" s="8"/>
    </row>
    <row r="721" spans="2:2" ht="15.75" customHeight="1">
      <c r="B721" s="8"/>
    </row>
    <row r="722" spans="2:2" ht="15.75" customHeight="1">
      <c r="B722" s="8"/>
    </row>
    <row r="723" spans="2:2" ht="15.75" customHeight="1">
      <c r="B723" s="8"/>
    </row>
    <row r="724" spans="2:2" ht="15.75" customHeight="1">
      <c r="B724" s="8"/>
    </row>
    <row r="725" spans="2:2" ht="15.75" customHeight="1">
      <c r="B725" s="8"/>
    </row>
    <row r="726" spans="2:2" ht="15.75" customHeight="1">
      <c r="B726" s="8"/>
    </row>
    <row r="727" spans="2:2" ht="15.75" customHeight="1">
      <c r="B727" s="8"/>
    </row>
    <row r="728" spans="2:2" ht="15.75" customHeight="1">
      <c r="B728" s="8"/>
    </row>
    <row r="729" spans="2:2" ht="15.75" customHeight="1">
      <c r="B729" s="8"/>
    </row>
    <row r="730" spans="2:2" ht="15.75" customHeight="1">
      <c r="B730" s="8"/>
    </row>
    <row r="731" spans="2:2" ht="15.75" customHeight="1">
      <c r="B731" s="8"/>
    </row>
    <row r="732" spans="2:2" ht="15.75" customHeight="1">
      <c r="B732" s="8"/>
    </row>
    <row r="733" spans="2:2" ht="15.75" customHeight="1">
      <c r="B733" s="8"/>
    </row>
    <row r="734" spans="2:2" ht="15.75" customHeight="1">
      <c r="B734" s="8"/>
    </row>
    <row r="735" spans="2:2" ht="15.75" customHeight="1">
      <c r="B735" s="8"/>
    </row>
    <row r="736" spans="2:2" ht="15.75" customHeight="1">
      <c r="B736" s="8"/>
    </row>
    <row r="737" spans="2:2" ht="15.75" customHeight="1">
      <c r="B737" s="8"/>
    </row>
    <row r="738" spans="2:2" ht="15.75" customHeight="1">
      <c r="B738" s="8"/>
    </row>
    <row r="739" spans="2:2" ht="15.75" customHeight="1">
      <c r="B739" s="8"/>
    </row>
    <row r="740" spans="2:2" ht="15.75" customHeight="1">
      <c r="B740" s="8"/>
    </row>
    <row r="741" spans="2:2" ht="15.75" customHeight="1">
      <c r="B741" s="8"/>
    </row>
    <row r="742" spans="2:2" ht="15.75" customHeight="1">
      <c r="B742" s="8"/>
    </row>
    <row r="743" spans="2:2" ht="15.75" customHeight="1">
      <c r="B743" s="8"/>
    </row>
    <row r="744" spans="2:2" ht="15.75" customHeight="1">
      <c r="B744" s="8"/>
    </row>
    <row r="745" spans="2:2" ht="15.75" customHeight="1">
      <c r="B745" s="8"/>
    </row>
    <row r="746" spans="2:2" ht="15.75" customHeight="1">
      <c r="B746" s="8"/>
    </row>
    <row r="747" spans="2:2" ht="15.75" customHeight="1">
      <c r="B747" s="8"/>
    </row>
    <row r="748" spans="2:2" ht="15.75" customHeight="1">
      <c r="B748" s="8"/>
    </row>
    <row r="749" spans="2:2" ht="15.75" customHeight="1">
      <c r="B749" s="8"/>
    </row>
    <row r="750" spans="2:2" ht="15.75" customHeight="1">
      <c r="B750" s="8"/>
    </row>
    <row r="751" spans="2:2" ht="15.75" customHeight="1">
      <c r="B751" s="8"/>
    </row>
    <row r="752" spans="2:2" ht="15.75" customHeight="1">
      <c r="B752" s="8"/>
    </row>
    <row r="753" spans="2:2" ht="15.75" customHeight="1">
      <c r="B753" s="8"/>
    </row>
    <row r="754" spans="2:2" ht="15.75" customHeight="1">
      <c r="B754" s="8"/>
    </row>
    <row r="755" spans="2:2" ht="15.75" customHeight="1">
      <c r="B755" s="8"/>
    </row>
    <row r="756" spans="2:2" ht="15.75" customHeight="1">
      <c r="B756" s="8"/>
    </row>
    <row r="757" spans="2:2" ht="15.75" customHeight="1">
      <c r="B757" s="8"/>
    </row>
    <row r="758" spans="2:2" ht="15.75" customHeight="1">
      <c r="B758" s="8"/>
    </row>
    <row r="759" spans="2:2" ht="15.75" customHeight="1">
      <c r="B759" s="8"/>
    </row>
    <row r="760" spans="2:2" ht="15.75" customHeight="1">
      <c r="B760" s="8"/>
    </row>
    <row r="761" spans="2:2" ht="15.75" customHeight="1">
      <c r="B761" s="8"/>
    </row>
    <row r="762" spans="2:2" ht="15.75" customHeight="1">
      <c r="B762" s="8"/>
    </row>
    <row r="763" spans="2:2" ht="15.75" customHeight="1">
      <c r="B763" s="8"/>
    </row>
    <row r="764" spans="2:2" ht="15.75" customHeight="1">
      <c r="B764" s="8"/>
    </row>
    <row r="765" spans="2:2" ht="15.75" customHeight="1">
      <c r="B765" s="8"/>
    </row>
    <row r="766" spans="2:2" ht="15.75" customHeight="1">
      <c r="B766" s="8"/>
    </row>
    <row r="767" spans="2:2" ht="15.75" customHeight="1">
      <c r="B767" s="8"/>
    </row>
    <row r="768" spans="2:2" ht="15.75" customHeight="1">
      <c r="B768" s="8"/>
    </row>
    <row r="769" spans="2:2" ht="15.75" customHeight="1">
      <c r="B769" s="8"/>
    </row>
    <row r="770" spans="2:2" ht="15.75" customHeight="1">
      <c r="B770" s="8"/>
    </row>
    <row r="771" spans="2:2" ht="15.75" customHeight="1">
      <c r="B771" s="8"/>
    </row>
    <row r="772" spans="2:2" ht="15.75" customHeight="1">
      <c r="B772" s="8"/>
    </row>
    <row r="773" spans="2:2" ht="15.75" customHeight="1">
      <c r="B773" s="8"/>
    </row>
    <row r="774" spans="2:2" ht="15.75" customHeight="1">
      <c r="B774" s="8"/>
    </row>
    <row r="775" spans="2:2" ht="15.75" customHeight="1">
      <c r="B775" s="8"/>
    </row>
    <row r="776" spans="2:2" ht="15.75" customHeight="1">
      <c r="B776" s="8"/>
    </row>
    <row r="777" spans="2:2" ht="15.75" customHeight="1">
      <c r="B777" s="8"/>
    </row>
    <row r="778" spans="2:2" ht="15.75" customHeight="1">
      <c r="B778" s="8"/>
    </row>
    <row r="779" spans="2:2" ht="15.75" customHeight="1">
      <c r="B779" s="8"/>
    </row>
    <row r="780" spans="2:2" ht="15.75" customHeight="1">
      <c r="B780" s="8"/>
    </row>
    <row r="781" spans="2:2" ht="15.75" customHeight="1">
      <c r="B781" s="8"/>
    </row>
    <row r="782" spans="2:2" ht="15.75" customHeight="1">
      <c r="B782" s="8"/>
    </row>
    <row r="783" spans="2:2" ht="15.75" customHeight="1">
      <c r="B783" s="8"/>
    </row>
    <row r="784" spans="2:2" ht="15.75" customHeight="1">
      <c r="B784" s="8"/>
    </row>
    <row r="785" spans="2:2" ht="15.75" customHeight="1">
      <c r="B785" s="8"/>
    </row>
    <row r="786" spans="2:2" ht="15.75" customHeight="1">
      <c r="B786" s="8"/>
    </row>
    <row r="787" spans="2:2" ht="15.75" customHeight="1">
      <c r="B787" s="8"/>
    </row>
    <row r="788" spans="2:2" ht="15.75" customHeight="1">
      <c r="B788" s="8"/>
    </row>
    <row r="789" spans="2:2" ht="15.75" customHeight="1">
      <c r="B789" s="8"/>
    </row>
    <row r="790" spans="2:2" ht="15.75" customHeight="1">
      <c r="B790" s="8"/>
    </row>
    <row r="791" spans="2:2" ht="15.75" customHeight="1">
      <c r="B791" s="8"/>
    </row>
    <row r="792" spans="2:2" ht="15.75" customHeight="1">
      <c r="B792" s="8"/>
    </row>
    <row r="793" spans="2:2" ht="15.75" customHeight="1">
      <c r="B793" s="8"/>
    </row>
    <row r="794" spans="2:2" ht="15.75" customHeight="1">
      <c r="B794" s="8"/>
    </row>
    <row r="795" spans="2:2" ht="15.75" customHeight="1">
      <c r="B795" s="8"/>
    </row>
    <row r="796" spans="2:2" ht="15.75" customHeight="1">
      <c r="B796" s="8"/>
    </row>
    <row r="797" spans="2:2" ht="15.75" customHeight="1">
      <c r="B797" s="8"/>
    </row>
    <row r="798" spans="2:2" ht="15.75" customHeight="1">
      <c r="B798" s="8"/>
    </row>
    <row r="799" spans="2:2" ht="15.75" customHeight="1">
      <c r="B799" s="8"/>
    </row>
    <row r="800" spans="2:2" ht="15.75" customHeight="1">
      <c r="B800" s="8"/>
    </row>
    <row r="801" spans="2:2" ht="15.75" customHeight="1">
      <c r="B801" s="8"/>
    </row>
    <row r="802" spans="2:2" ht="15.75" customHeight="1">
      <c r="B802" s="8"/>
    </row>
    <row r="803" spans="2:2" ht="15.75" customHeight="1">
      <c r="B803" s="8"/>
    </row>
    <row r="804" spans="2:2" ht="15.75" customHeight="1">
      <c r="B804" s="8"/>
    </row>
    <row r="805" spans="2:2" ht="15.75" customHeight="1">
      <c r="B805" s="8"/>
    </row>
    <row r="806" spans="2:2" ht="15.75" customHeight="1">
      <c r="B806" s="8"/>
    </row>
    <row r="807" spans="2:2" ht="15.75" customHeight="1">
      <c r="B807" s="8"/>
    </row>
    <row r="808" spans="2:2" ht="15.75" customHeight="1">
      <c r="B808" s="8"/>
    </row>
    <row r="809" spans="2:2" ht="15.75" customHeight="1">
      <c r="B809" s="8"/>
    </row>
    <row r="810" spans="2:2" ht="15.75" customHeight="1">
      <c r="B810" s="8"/>
    </row>
    <row r="811" spans="2:2" ht="15.75" customHeight="1">
      <c r="B811" s="8"/>
    </row>
    <row r="812" spans="2:2" ht="15.75" customHeight="1">
      <c r="B812" s="8"/>
    </row>
    <row r="813" spans="2:2" ht="15.75" customHeight="1">
      <c r="B813" s="8"/>
    </row>
    <row r="814" spans="2:2" ht="15.75" customHeight="1">
      <c r="B814" s="8"/>
    </row>
    <row r="815" spans="2:2" ht="15.75" customHeight="1">
      <c r="B815" s="8"/>
    </row>
    <row r="816" spans="2:2" ht="15.75" customHeight="1">
      <c r="B816" s="8"/>
    </row>
    <row r="817" spans="2:2" ht="15.75" customHeight="1">
      <c r="B817" s="8"/>
    </row>
    <row r="818" spans="2:2" ht="15.75" customHeight="1">
      <c r="B818" s="8"/>
    </row>
    <row r="819" spans="2:2" ht="15.75" customHeight="1">
      <c r="B819" s="8"/>
    </row>
    <row r="820" spans="2:2" ht="15.75" customHeight="1">
      <c r="B820" s="8"/>
    </row>
    <row r="821" spans="2:2" ht="15.75" customHeight="1">
      <c r="B821" s="8"/>
    </row>
    <row r="822" spans="2:2" ht="15.75" customHeight="1">
      <c r="B822" s="8"/>
    </row>
    <row r="823" spans="2:2" ht="15.75" customHeight="1">
      <c r="B823" s="8"/>
    </row>
    <row r="824" spans="2:2" ht="15.75" customHeight="1">
      <c r="B824" s="8"/>
    </row>
    <row r="825" spans="2:2" ht="15.75" customHeight="1">
      <c r="B825" s="8"/>
    </row>
    <row r="826" spans="2:2" ht="15.75" customHeight="1">
      <c r="B826" s="8"/>
    </row>
    <row r="827" spans="2:2" ht="15.75" customHeight="1">
      <c r="B827" s="8"/>
    </row>
    <row r="828" spans="2:2" ht="15.75" customHeight="1">
      <c r="B828" s="8"/>
    </row>
    <row r="829" spans="2:2" ht="15.75" customHeight="1">
      <c r="B829" s="8"/>
    </row>
    <row r="830" spans="2:2" ht="15.75" customHeight="1">
      <c r="B830" s="8"/>
    </row>
    <row r="831" spans="2:2" ht="15.75" customHeight="1">
      <c r="B831" s="8"/>
    </row>
    <row r="832" spans="2:2" ht="15.75" customHeight="1">
      <c r="B832" s="8"/>
    </row>
    <row r="833" spans="2:2" ht="15.75" customHeight="1">
      <c r="B833" s="8"/>
    </row>
    <row r="834" spans="2:2" ht="15.75" customHeight="1">
      <c r="B834" s="8"/>
    </row>
    <row r="835" spans="2:2" ht="15.75" customHeight="1">
      <c r="B835" s="8"/>
    </row>
    <row r="836" spans="2:2" ht="15.75" customHeight="1">
      <c r="B836" s="8"/>
    </row>
    <row r="837" spans="2:2" ht="15.75" customHeight="1">
      <c r="B837" s="8"/>
    </row>
    <row r="838" spans="2:2" ht="15.75" customHeight="1">
      <c r="B838" s="8"/>
    </row>
    <row r="839" spans="2:2" ht="15.75" customHeight="1">
      <c r="B839" s="8"/>
    </row>
    <row r="840" spans="2:2" ht="15.75" customHeight="1">
      <c r="B840" s="8"/>
    </row>
    <row r="841" spans="2:2" ht="15.75" customHeight="1">
      <c r="B841" s="8"/>
    </row>
    <row r="842" spans="2:2" ht="15.75" customHeight="1">
      <c r="B842" s="8"/>
    </row>
    <row r="843" spans="2:2" ht="15.75" customHeight="1">
      <c r="B843" s="8"/>
    </row>
    <row r="844" spans="2:2" ht="15.75" customHeight="1">
      <c r="B844" s="8"/>
    </row>
    <row r="845" spans="2:2" ht="15.75" customHeight="1">
      <c r="B845" s="8"/>
    </row>
    <row r="846" spans="2:2" ht="15.75" customHeight="1">
      <c r="B846" s="8"/>
    </row>
    <row r="847" spans="2:2" ht="15.75" customHeight="1">
      <c r="B847" s="8"/>
    </row>
    <row r="848" spans="2:2" ht="15.75" customHeight="1">
      <c r="B848" s="8"/>
    </row>
    <row r="849" spans="2:2" ht="15.75" customHeight="1">
      <c r="B849" s="8"/>
    </row>
    <row r="850" spans="2:2" ht="15.75" customHeight="1">
      <c r="B850" s="8"/>
    </row>
    <row r="851" spans="2:2" ht="15.75" customHeight="1">
      <c r="B851" s="8"/>
    </row>
    <row r="852" spans="2:2" ht="15.75" customHeight="1">
      <c r="B852" s="8"/>
    </row>
    <row r="853" spans="2:2" ht="15.75" customHeight="1">
      <c r="B853" s="8"/>
    </row>
    <row r="854" spans="2:2" ht="15.75" customHeight="1">
      <c r="B854" s="8"/>
    </row>
    <row r="855" spans="2:2" ht="15.75" customHeight="1">
      <c r="B855" s="8"/>
    </row>
    <row r="856" spans="2:2" ht="15.75" customHeight="1">
      <c r="B856" s="8"/>
    </row>
    <row r="857" spans="2:2" ht="15.75" customHeight="1">
      <c r="B857" s="8"/>
    </row>
    <row r="858" spans="2:2" ht="15.75" customHeight="1">
      <c r="B858" s="8"/>
    </row>
    <row r="859" spans="2:2" ht="15.75" customHeight="1">
      <c r="B859" s="8"/>
    </row>
    <row r="860" spans="2:2" ht="15.75" customHeight="1">
      <c r="B860" s="8"/>
    </row>
    <row r="861" spans="2:2" ht="15.75" customHeight="1">
      <c r="B861" s="8"/>
    </row>
    <row r="862" spans="2:2" ht="15.75" customHeight="1">
      <c r="B862" s="8"/>
    </row>
    <row r="863" spans="2:2" ht="15.75" customHeight="1">
      <c r="B863" s="8"/>
    </row>
    <row r="864" spans="2:2" ht="15.75" customHeight="1">
      <c r="B864" s="8"/>
    </row>
    <row r="865" spans="2:2" ht="15.75" customHeight="1">
      <c r="B865" s="8"/>
    </row>
    <row r="866" spans="2:2" ht="15.75" customHeight="1">
      <c r="B866" s="8"/>
    </row>
    <row r="867" spans="2:2" ht="15.75" customHeight="1">
      <c r="B867" s="8"/>
    </row>
    <row r="868" spans="2:2" ht="15.75" customHeight="1">
      <c r="B868" s="8"/>
    </row>
    <row r="869" spans="2:2" ht="15.75" customHeight="1">
      <c r="B869" s="8"/>
    </row>
    <row r="870" spans="2:2" ht="15.75" customHeight="1">
      <c r="B870" s="8"/>
    </row>
    <row r="871" spans="2:2" ht="15.75" customHeight="1">
      <c r="B871" s="8"/>
    </row>
    <row r="872" spans="2:2" ht="15.75" customHeight="1">
      <c r="B872" s="8"/>
    </row>
    <row r="873" spans="2:2" ht="15.75" customHeight="1">
      <c r="B873" s="8"/>
    </row>
    <row r="874" spans="2:2" ht="15.75" customHeight="1">
      <c r="B874" s="8"/>
    </row>
    <row r="875" spans="2:2" ht="15.75" customHeight="1">
      <c r="B875" s="8"/>
    </row>
    <row r="876" spans="2:2" ht="15.75" customHeight="1">
      <c r="B876" s="8"/>
    </row>
    <row r="877" spans="2:2" ht="15.75" customHeight="1">
      <c r="B877" s="8"/>
    </row>
    <row r="878" spans="2:2" ht="15.75" customHeight="1">
      <c r="B878" s="8"/>
    </row>
    <row r="879" spans="2:2" ht="15.75" customHeight="1">
      <c r="B879" s="8"/>
    </row>
    <row r="880" spans="2:2" ht="15.75" customHeight="1">
      <c r="B880" s="8"/>
    </row>
    <row r="881" spans="2:2" ht="15.75" customHeight="1">
      <c r="B881" s="8"/>
    </row>
    <row r="882" spans="2:2" ht="15.75" customHeight="1">
      <c r="B882" s="8"/>
    </row>
    <row r="883" spans="2:2" ht="15.75" customHeight="1">
      <c r="B883" s="8"/>
    </row>
    <row r="884" spans="2:2" ht="15.75" customHeight="1">
      <c r="B884" s="8"/>
    </row>
    <row r="885" spans="2:2" ht="15.75" customHeight="1">
      <c r="B885" s="8"/>
    </row>
    <row r="886" spans="2:2" ht="15.75" customHeight="1">
      <c r="B886" s="8"/>
    </row>
    <row r="887" spans="2:2" ht="15.75" customHeight="1">
      <c r="B887" s="8"/>
    </row>
    <row r="888" spans="2:2" ht="15.75" customHeight="1">
      <c r="B888" s="8"/>
    </row>
    <row r="889" spans="2:2" ht="15.75" customHeight="1">
      <c r="B889" s="8"/>
    </row>
    <row r="890" spans="2:2" ht="15.75" customHeight="1">
      <c r="B890" s="8"/>
    </row>
    <row r="891" spans="2:2" ht="15.75" customHeight="1">
      <c r="B891" s="8"/>
    </row>
    <row r="892" spans="2:2" ht="15.75" customHeight="1">
      <c r="B892" s="8"/>
    </row>
    <row r="893" spans="2:2" ht="15.75" customHeight="1">
      <c r="B893" s="8"/>
    </row>
    <row r="894" spans="2:2" ht="15.75" customHeight="1">
      <c r="B894" s="8"/>
    </row>
    <row r="895" spans="2:2" ht="15.75" customHeight="1">
      <c r="B895" s="8"/>
    </row>
    <row r="896" spans="2:2" ht="15.75" customHeight="1">
      <c r="B896" s="8"/>
    </row>
    <row r="897" spans="2:2" ht="15.75" customHeight="1">
      <c r="B897" s="8"/>
    </row>
    <row r="898" spans="2:2" ht="15.75" customHeight="1">
      <c r="B898" s="8"/>
    </row>
    <row r="899" spans="2:2" ht="15.75" customHeight="1">
      <c r="B899" s="8"/>
    </row>
    <row r="900" spans="2:2" ht="15.75" customHeight="1">
      <c r="B900" s="8"/>
    </row>
    <row r="901" spans="2:2" ht="15.75" customHeight="1">
      <c r="B901" s="8"/>
    </row>
    <row r="902" spans="2:2" ht="15.75" customHeight="1">
      <c r="B902" s="8"/>
    </row>
    <row r="903" spans="2:2" ht="15.75" customHeight="1">
      <c r="B903" s="8"/>
    </row>
    <row r="904" spans="2:2" ht="15.75" customHeight="1">
      <c r="B904" s="8"/>
    </row>
    <row r="905" spans="2:2" ht="15.75" customHeight="1">
      <c r="B905" s="8"/>
    </row>
    <row r="906" spans="2:2" ht="15.75" customHeight="1">
      <c r="B906" s="8"/>
    </row>
    <row r="907" spans="2:2" ht="15.75" customHeight="1">
      <c r="B907" s="8"/>
    </row>
    <row r="908" spans="2:2" ht="15.75" customHeight="1">
      <c r="B908" s="8"/>
    </row>
    <row r="909" spans="2:2" ht="15.75" customHeight="1">
      <c r="B909" s="8"/>
    </row>
    <row r="910" spans="2:2" ht="15.75" customHeight="1">
      <c r="B910" s="8"/>
    </row>
    <row r="911" spans="2:2" ht="15.75" customHeight="1">
      <c r="B911" s="8"/>
    </row>
    <row r="912" spans="2:2" ht="15.75" customHeight="1">
      <c r="B912" s="8"/>
    </row>
    <row r="913" spans="2:2" ht="15.75" customHeight="1">
      <c r="B913" s="8"/>
    </row>
    <row r="914" spans="2:2" ht="15.75" customHeight="1">
      <c r="B914" s="8"/>
    </row>
    <row r="915" spans="2:2" ht="15.75" customHeight="1">
      <c r="B915" s="8"/>
    </row>
    <row r="916" spans="2:2" ht="15.75" customHeight="1">
      <c r="B916" s="8"/>
    </row>
    <row r="917" spans="2:2" ht="15.75" customHeight="1">
      <c r="B917" s="8"/>
    </row>
    <row r="918" spans="2:2" ht="15.75" customHeight="1">
      <c r="B918" s="8"/>
    </row>
    <row r="919" spans="2:2" ht="15.75" customHeight="1">
      <c r="B919" s="8"/>
    </row>
    <row r="920" spans="2:2" ht="15.75" customHeight="1">
      <c r="B920" s="8"/>
    </row>
    <row r="921" spans="2:2" ht="15.75" customHeight="1">
      <c r="B921" s="8"/>
    </row>
    <row r="922" spans="2:2" ht="15.75" customHeight="1">
      <c r="B922" s="8"/>
    </row>
    <row r="923" spans="2:2" ht="15.75" customHeight="1">
      <c r="B923" s="8"/>
    </row>
    <row r="924" spans="2:2" ht="15.75" customHeight="1">
      <c r="B924" s="8"/>
    </row>
    <row r="925" spans="2:2" ht="15.75" customHeight="1">
      <c r="B925" s="8"/>
    </row>
    <row r="926" spans="2:2" ht="15.75" customHeight="1">
      <c r="B926" s="8"/>
    </row>
    <row r="927" spans="2:2" ht="15.75" customHeight="1">
      <c r="B927" s="8"/>
    </row>
    <row r="928" spans="2:2" ht="15.75" customHeight="1">
      <c r="B928" s="8"/>
    </row>
    <row r="929" spans="2:2" ht="15.75" customHeight="1">
      <c r="B929" s="8"/>
    </row>
    <row r="930" spans="2:2" ht="15.75" customHeight="1">
      <c r="B930" s="8"/>
    </row>
    <row r="931" spans="2:2" ht="15.75" customHeight="1">
      <c r="B931" s="8"/>
    </row>
    <row r="932" spans="2:2" ht="15.75" customHeight="1">
      <c r="B932" s="8"/>
    </row>
    <row r="933" spans="2:2" ht="15.75" customHeight="1">
      <c r="B933" s="8"/>
    </row>
    <row r="934" spans="2:2" ht="15.75" customHeight="1">
      <c r="B934" s="8"/>
    </row>
    <row r="935" spans="2:2" ht="15.75" customHeight="1">
      <c r="B935" s="8"/>
    </row>
    <row r="936" spans="2:2" ht="15.75" customHeight="1">
      <c r="B936" s="8"/>
    </row>
    <row r="937" spans="2:2" ht="15.75" customHeight="1">
      <c r="B937" s="8"/>
    </row>
    <row r="938" spans="2:2" ht="15.75" customHeight="1">
      <c r="B938" s="8"/>
    </row>
    <row r="939" spans="2:2" ht="15.75" customHeight="1">
      <c r="B939" s="8"/>
    </row>
    <row r="940" spans="2:2" ht="15.75" customHeight="1">
      <c r="B940" s="8"/>
    </row>
    <row r="941" spans="2:2" ht="15.75" customHeight="1">
      <c r="B941" s="8"/>
    </row>
    <row r="942" spans="2:2" ht="15.75" customHeight="1">
      <c r="B942" s="8"/>
    </row>
    <row r="943" spans="2:2" ht="15.75" customHeight="1">
      <c r="B943" s="8"/>
    </row>
    <row r="944" spans="2:2" ht="15.75" customHeight="1">
      <c r="B944" s="8"/>
    </row>
    <row r="945" spans="2:2" ht="15.75" customHeight="1">
      <c r="B945" s="8"/>
    </row>
    <row r="946" spans="2:2" ht="15.75" customHeight="1">
      <c r="B946" s="8"/>
    </row>
    <row r="947" spans="2:2" ht="15.75" customHeight="1">
      <c r="B947" s="8"/>
    </row>
    <row r="948" spans="2:2" ht="15.75" customHeight="1">
      <c r="B948" s="8"/>
    </row>
    <row r="949" spans="2:2" ht="15.75" customHeight="1">
      <c r="B949" s="8"/>
    </row>
    <row r="950" spans="2:2" ht="15.75" customHeight="1">
      <c r="B950" s="8"/>
    </row>
    <row r="951" spans="2:2" ht="15.75" customHeight="1">
      <c r="B951" s="8"/>
    </row>
    <row r="952" spans="2:2" ht="15.75" customHeight="1">
      <c r="B952" s="8"/>
    </row>
    <row r="953" spans="2:2" ht="15.75" customHeight="1">
      <c r="B953" s="8"/>
    </row>
    <row r="954" spans="2:2" ht="15.75" customHeight="1">
      <c r="B954" s="8"/>
    </row>
    <row r="955" spans="2:2" ht="15.75" customHeight="1">
      <c r="B955" s="8"/>
    </row>
    <row r="956" spans="2:2" ht="15.75" customHeight="1">
      <c r="B956" s="8"/>
    </row>
    <row r="957" spans="2:2" ht="15.75" customHeight="1">
      <c r="B957" s="8"/>
    </row>
    <row r="958" spans="2:2" ht="15.75" customHeight="1">
      <c r="B958" s="8"/>
    </row>
    <row r="959" spans="2:2" ht="15.75" customHeight="1">
      <c r="B959" s="8"/>
    </row>
    <row r="960" spans="2:2" ht="15.75" customHeight="1">
      <c r="B960" s="8"/>
    </row>
    <row r="961" spans="2:2" ht="15.75" customHeight="1">
      <c r="B961" s="8"/>
    </row>
    <row r="962" spans="2:2" ht="15.75" customHeight="1">
      <c r="B962" s="8"/>
    </row>
    <row r="963" spans="2:2" ht="15.75" customHeight="1">
      <c r="B963" s="8"/>
    </row>
    <row r="964" spans="2:2" ht="15.75" customHeight="1">
      <c r="B964" s="8"/>
    </row>
    <row r="965" spans="2:2" ht="15.75" customHeight="1">
      <c r="B965" s="8"/>
    </row>
    <row r="966" spans="2:2" ht="15.75" customHeight="1">
      <c r="B966" s="8"/>
    </row>
    <row r="967" spans="2:2" ht="15.75" customHeight="1">
      <c r="B967" s="8"/>
    </row>
    <row r="968" spans="2:2" ht="15.75" customHeight="1">
      <c r="B968" s="8"/>
    </row>
    <row r="969" spans="2:2" ht="15.75" customHeight="1">
      <c r="B969" s="8"/>
    </row>
    <row r="970" spans="2:2" ht="15.75" customHeight="1">
      <c r="B970" s="8"/>
    </row>
    <row r="971" spans="2:2" ht="15.75" customHeight="1">
      <c r="B971" s="8"/>
    </row>
    <row r="972" spans="2:2" ht="15.75" customHeight="1">
      <c r="B972" s="8"/>
    </row>
    <row r="973" spans="2:2" ht="15.75" customHeight="1">
      <c r="B973" s="8"/>
    </row>
    <row r="974" spans="2:2" ht="15.75" customHeight="1">
      <c r="B974" s="8"/>
    </row>
    <row r="975" spans="2:2" ht="15.75" customHeight="1">
      <c r="B975" s="8"/>
    </row>
    <row r="976" spans="2:2" ht="15.75" customHeight="1">
      <c r="B976" s="8"/>
    </row>
    <row r="977" spans="2:2" ht="15.75" customHeight="1">
      <c r="B977" s="8"/>
    </row>
    <row r="978" spans="2:2" ht="15.75" customHeight="1">
      <c r="B978" s="8"/>
    </row>
    <row r="979" spans="2:2" ht="15.75" customHeight="1">
      <c r="B979" s="8"/>
    </row>
    <row r="980" spans="2:2" ht="15.75" customHeight="1">
      <c r="B980" s="8"/>
    </row>
    <row r="981" spans="2:2" ht="15.75" customHeight="1">
      <c r="B981" s="8"/>
    </row>
    <row r="982" spans="2:2" ht="15.75" customHeight="1">
      <c r="B982" s="8"/>
    </row>
    <row r="983" spans="2:2" ht="15.75" customHeight="1">
      <c r="B983" s="8"/>
    </row>
    <row r="984" spans="2:2" ht="15.75" customHeight="1">
      <c r="B984" s="8"/>
    </row>
    <row r="985" spans="2:2" ht="15.75" customHeight="1">
      <c r="B985" s="8"/>
    </row>
    <row r="986" spans="2:2" ht="15.75" customHeight="1">
      <c r="B986" s="8"/>
    </row>
    <row r="987" spans="2:2" ht="15.75" customHeight="1">
      <c r="B987" s="8"/>
    </row>
    <row r="988" spans="2:2" ht="15.75" customHeight="1">
      <c r="B988" s="8"/>
    </row>
    <row r="989" spans="2:2" ht="15.75" customHeight="1">
      <c r="B989" s="8"/>
    </row>
    <row r="990" spans="2:2" ht="15.75" customHeight="1">
      <c r="B990" s="8"/>
    </row>
    <row r="991" spans="2:2" ht="15.75" customHeight="1">
      <c r="B991" s="8"/>
    </row>
    <row r="992" spans="2:2" ht="15.75" customHeight="1">
      <c r="B992" s="8"/>
    </row>
    <row r="993" spans="2:2" ht="15.75" customHeight="1">
      <c r="B993" s="8"/>
    </row>
    <row r="994" spans="2:2" ht="15.75" customHeight="1">
      <c r="B994" s="8"/>
    </row>
    <row r="995" spans="2:2" ht="15.75" customHeight="1">
      <c r="B995" s="8"/>
    </row>
    <row r="996" spans="2:2" ht="15.75" customHeight="1">
      <c r="B996" s="8"/>
    </row>
    <row r="997" spans="2:2" ht="15.75" customHeight="1">
      <c r="B997" s="8"/>
    </row>
    <row r="998" spans="2:2" ht="15.75" customHeight="1">
      <c r="B998" s="8"/>
    </row>
    <row r="999" spans="2:2" ht="15.75" customHeight="1">
      <c r="B999" s="8"/>
    </row>
    <row r="1000" spans="2:2" ht="15.75" customHeight="1">
      <c r="B1000" s="8"/>
    </row>
    <row r="1001" spans="2:2" ht="15.75" customHeight="1">
      <c r="B1001" s="8"/>
    </row>
    <row r="1002" spans="2:2" ht="15.75" customHeight="1">
      <c r="B1002" s="8"/>
    </row>
    <row r="1003" spans="2:2" ht="15.75" customHeight="1">
      <c r="B1003" s="8"/>
    </row>
    <row r="1004" spans="2:2" ht="15.75" customHeight="1">
      <c r="B1004" s="8"/>
    </row>
    <row r="1005" spans="2:2" ht="15.75" customHeight="1">
      <c r="B1005" s="8"/>
    </row>
    <row r="1006" spans="2:2" ht="15.75" customHeight="1">
      <c r="B1006" s="8"/>
    </row>
    <row r="1007" spans="2:2" ht="15.75" customHeight="1">
      <c r="B1007" s="8"/>
    </row>
    <row r="1008" spans="2:2" ht="15.75" customHeight="1">
      <c r="B1008" s="8"/>
    </row>
    <row r="1009" spans="2:2" ht="15.75" customHeight="1">
      <c r="B1009" s="8"/>
    </row>
    <row r="1010" spans="2:2" ht="15.75" customHeight="1">
      <c r="B1010" s="8"/>
    </row>
    <row r="1011" spans="2:2" ht="15.75" customHeight="1">
      <c r="B1011" s="8"/>
    </row>
    <row r="1012" spans="2:2" ht="15.75" customHeight="1">
      <c r="B1012" s="8"/>
    </row>
    <row r="1013" spans="2:2" ht="15.75" customHeight="1">
      <c r="B1013" s="8"/>
    </row>
    <row r="1014" spans="2:2" ht="15.75" customHeight="1">
      <c r="B1014" s="8"/>
    </row>
    <row r="1015" spans="2:2" ht="15.75" customHeight="1">
      <c r="B1015" s="8"/>
    </row>
  </sheetData>
  <sheetProtection sheet="1" objects="1" scenarios="1"/>
  <mergeCells count="18">
    <mergeCell ref="B14:D14"/>
    <mergeCell ref="B15:E15"/>
    <mergeCell ref="B19:D19"/>
    <mergeCell ref="B8:D8"/>
    <mergeCell ref="B7:D7"/>
    <mergeCell ref="B17:D17"/>
    <mergeCell ref="B9:D9"/>
    <mergeCell ref="B10:D10"/>
    <mergeCell ref="B11:E11"/>
    <mergeCell ref="B12:E12"/>
    <mergeCell ref="B13:E13"/>
    <mergeCell ref="B16:D16"/>
    <mergeCell ref="B6:D6"/>
    <mergeCell ref="C1:G1"/>
    <mergeCell ref="B2:D2"/>
    <mergeCell ref="B3:G3"/>
    <mergeCell ref="B4:D4"/>
    <mergeCell ref="B5:E5"/>
  </mergeCells>
  <pageMargins left="0.7" right="0.7" top="0.75" bottom="0.75" header="0.3" footer="0.3"/>
  <pageSetup paperSize="9"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2"/>
  <dimension ref="A1:L121"/>
  <sheetViews>
    <sheetView workbookViewId="0">
      <selection activeCell="D2" sqref="D2"/>
    </sheetView>
  </sheetViews>
  <sheetFormatPr baseColWidth="10" defaultRowHeight="15"/>
  <cols>
    <col min="1" max="1" width="16.140625" style="1" customWidth="1"/>
    <col min="2" max="2" width="52.140625" customWidth="1"/>
    <col min="3" max="3" width="12.42578125" customWidth="1"/>
    <col min="4" max="4" width="55.42578125" style="1" customWidth="1"/>
    <col min="5" max="5" width="13.140625" customWidth="1"/>
    <col min="6" max="6" width="13.28515625" customWidth="1"/>
    <col min="7" max="7" width="25.140625" customWidth="1"/>
    <col min="8" max="8" width="10.42578125" style="26" hidden="1" customWidth="1"/>
    <col min="9" max="9" width="2.5703125" hidden="1" customWidth="1"/>
    <col min="10" max="10" width="19.5703125" hidden="1" customWidth="1"/>
    <col min="11" max="11" width="0.140625" customWidth="1"/>
  </cols>
  <sheetData>
    <row r="1" spans="1:11" s="28" customFormat="1" ht="36" customHeight="1">
      <c r="A1" s="63" t="s">
        <v>162</v>
      </c>
      <c r="B1" s="64"/>
      <c r="C1" s="65" t="s">
        <v>163</v>
      </c>
      <c r="D1" s="64"/>
      <c r="E1" s="66" t="s">
        <v>164</v>
      </c>
      <c r="F1" s="67"/>
      <c r="G1" s="67"/>
      <c r="H1" s="42"/>
    </row>
    <row r="2" spans="1:11" s="31" customFormat="1" ht="19.5" customHeight="1">
      <c r="A2" s="29" t="s">
        <v>4</v>
      </c>
      <c r="B2" s="30" t="s">
        <v>6</v>
      </c>
      <c r="C2" s="32" t="s">
        <v>18</v>
      </c>
      <c r="D2" s="33" t="s">
        <v>7</v>
      </c>
      <c r="E2" s="34" t="s">
        <v>1</v>
      </c>
      <c r="F2" s="34" t="s">
        <v>2</v>
      </c>
      <c r="G2" s="35" t="s">
        <v>3</v>
      </c>
      <c r="H2" s="43" t="s">
        <v>172</v>
      </c>
      <c r="I2" s="43" t="s">
        <v>173</v>
      </c>
      <c r="J2" s="43" t="s">
        <v>186</v>
      </c>
      <c r="K2" s="43" t="s">
        <v>189</v>
      </c>
    </row>
    <row r="3" spans="1:11" s="11" customFormat="1" ht="38.25">
      <c r="A3" s="15" t="s">
        <v>5</v>
      </c>
      <c r="B3" s="16" t="s">
        <v>0</v>
      </c>
      <c r="C3" s="13" t="s">
        <v>31</v>
      </c>
      <c r="D3" s="17" t="s">
        <v>33</v>
      </c>
      <c r="E3" s="14">
        <v>5</v>
      </c>
      <c r="F3" s="12">
        <v>4</v>
      </c>
      <c r="G3" s="12">
        <v>3</v>
      </c>
      <c r="H3" s="41">
        <f>IFERROR(INT(AVERAGE(E3:G3)),0)</f>
        <v>4</v>
      </c>
      <c r="I3" s="11">
        <f>IF(C3="x",1,0)</f>
        <v>1</v>
      </c>
      <c r="J3" s="11">
        <f>IF(AND(E3&gt;=3,F3&gt;=3),1,0)</f>
        <v>1</v>
      </c>
      <c r="K3" s="11">
        <f>IF(AND(E3&gt;=3,F3&gt;=3,G3&gt;=3),1,0)</f>
        <v>1</v>
      </c>
    </row>
    <row r="4" spans="1:11" s="11" customFormat="1" ht="51">
      <c r="A4" s="15" t="s">
        <v>5</v>
      </c>
      <c r="B4" s="16" t="s">
        <v>9</v>
      </c>
      <c r="C4" s="13" t="s">
        <v>31</v>
      </c>
      <c r="D4" s="17" t="s">
        <v>34</v>
      </c>
      <c r="E4" s="14">
        <v>3</v>
      </c>
      <c r="F4" s="12">
        <v>3</v>
      </c>
      <c r="G4" s="12">
        <v>3</v>
      </c>
      <c r="H4" s="41">
        <f t="shared" ref="H4:H67" si="0">IFERROR(INT(AVERAGE(E4:G4)),0)</f>
        <v>3</v>
      </c>
      <c r="I4" s="11">
        <f t="shared" ref="I4:I67" si="1">IF(C4="x",1,0)</f>
        <v>1</v>
      </c>
      <c r="J4" s="11">
        <f t="shared" ref="J4:J67" si="2">IF(AND(E4&gt;=3,F4&gt;=3),1,0)</f>
        <v>1</v>
      </c>
      <c r="K4" s="11">
        <f t="shared" ref="K4:K67" si="3">IF(AND(E4&gt;=3,F4&gt;=3,G4&gt;=3),1,0)</f>
        <v>1</v>
      </c>
    </row>
    <row r="5" spans="1:11" s="11" customFormat="1" ht="38.25">
      <c r="A5" s="15" t="s">
        <v>16</v>
      </c>
      <c r="B5" s="16" t="s">
        <v>15</v>
      </c>
      <c r="C5" s="13" t="s">
        <v>31</v>
      </c>
      <c r="D5" s="17" t="s">
        <v>32</v>
      </c>
      <c r="E5" s="14">
        <v>3</v>
      </c>
      <c r="F5" s="12">
        <v>5</v>
      </c>
      <c r="G5" s="12">
        <v>4</v>
      </c>
      <c r="H5" s="41">
        <f t="shared" si="0"/>
        <v>4</v>
      </c>
      <c r="I5" s="11">
        <f t="shared" si="1"/>
        <v>1</v>
      </c>
      <c r="J5" s="11">
        <f t="shared" si="2"/>
        <v>1</v>
      </c>
      <c r="K5" s="11">
        <f t="shared" si="3"/>
        <v>1</v>
      </c>
    </row>
    <row r="6" spans="1:11" s="11" customFormat="1" ht="25.5">
      <c r="A6" s="15" t="s">
        <v>16</v>
      </c>
      <c r="B6" s="16" t="s">
        <v>17</v>
      </c>
      <c r="C6" s="13"/>
      <c r="D6" s="18"/>
      <c r="E6" s="14"/>
      <c r="F6" s="12"/>
      <c r="G6" s="12"/>
      <c r="H6" s="41">
        <f t="shared" si="0"/>
        <v>0</v>
      </c>
      <c r="I6" s="11">
        <f t="shared" si="1"/>
        <v>0</v>
      </c>
      <c r="J6" s="11">
        <f t="shared" si="2"/>
        <v>0</v>
      </c>
      <c r="K6" s="11">
        <f t="shared" si="3"/>
        <v>0</v>
      </c>
    </row>
    <row r="7" spans="1:11" s="11" customFormat="1">
      <c r="A7" s="15" t="s">
        <v>5</v>
      </c>
      <c r="B7" s="16" t="s">
        <v>8</v>
      </c>
      <c r="C7" s="13"/>
      <c r="D7" s="17"/>
      <c r="E7" s="14"/>
      <c r="F7" s="12"/>
      <c r="G7" s="12"/>
      <c r="H7" s="41">
        <f t="shared" si="0"/>
        <v>0</v>
      </c>
      <c r="I7" s="11">
        <f t="shared" si="1"/>
        <v>0</v>
      </c>
      <c r="J7" s="11">
        <f t="shared" si="2"/>
        <v>0</v>
      </c>
      <c r="K7" s="11">
        <f t="shared" si="3"/>
        <v>0</v>
      </c>
    </row>
    <row r="8" spans="1:11" s="11" customFormat="1" ht="25.5">
      <c r="A8" s="15" t="s">
        <v>5</v>
      </c>
      <c r="B8" s="16" t="s">
        <v>10</v>
      </c>
      <c r="C8" s="13"/>
      <c r="D8" s="18"/>
      <c r="E8" s="14"/>
      <c r="F8" s="12"/>
      <c r="G8" s="12"/>
      <c r="H8" s="41">
        <f t="shared" si="0"/>
        <v>0</v>
      </c>
      <c r="I8" s="11">
        <f t="shared" si="1"/>
        <v>0</v>
      </c>
      <c r="J8" s="11">
        <f t="shared" si="2"/>
        <v>0</v>
      </c>
      <c r="K8" s="11">
        <f t="shared" si="3"/>
        <v>0</v>
      </c>
    </row>
    <row r="9" spans="1:11" s="11" customFormat="1">
      <c r="A9" s="15" t="s">
        <v>13</v>
      </c>
      <c r="B9" s="16" t="s">
        <v>12</v>
      </c>
      <c r="C9" s="13"/>
      <c r="D9" s="18"/>
      <c r="E9" s="14"/>
      <c r="F9" s="12"/>
      <c r="G9" s="12"/>
      <c r="H9" s="41">
        <f t="shared" si="0"/>
        <v>0</v>
      </c>
      <c r="I9" s="11">
        <f t="shared" si="1"/>
        <v>0</v>
      </c>
      <c r="J9" s="11">
        <f t="shared" si="2"/>
        <v>0</v>
      </c>
      <c r="K9" s="11">
        <f t="shared" si="3"/>
        <v>0</v>
      </c>
    </row>
    <row r="10" spans="1:11" s="11" customFormat="1">
      <c r="A10" s="15" t="s">
        <v>13</v>
      </c>
      <c r="B10" s="16" t="s">
        <v>14</v>
      </c>
      <c r="C10" s="13"/>
      <c r="D10" s="18"/>
      <c r="E10" s="14"/>
      <c r="F10" s="12"/>
      <c r="G10" s="12"/>
      <c r="H10" s="41">
        <f t="shared" si="0"/>
        <v>0</v>
      </c>
      <c r="I10" s="11">
        <f t="shared" si="1"/>
        <v>0</v>
      </c>
      <c r="J10" s="11">
        <f t="shared" si="2"/>
        <v>0</v>
      </c>
      <c r="K10" s="11">
        <f t="shared" si="3"/>
        <v>0</v>
      </c>
    </row>
    <row r="11" spans="1:11" s="11" customFormat="1" ht="25.5">
      <c r="A11" s="15" t="s">
        <v>16</v>
      </c>
      <c r="B11" s="16" t="s">
        <v>36</v>
      </c>
      <c r="C11" s="13"/>
      <c r="D11" s="17"/>
      <c r="E11" s="14"/>
      <c r="F11" s="12"/>
      <c r="G11" s="12"/>
      <c r="H11" s="41">
        <f t="shared" si="0"/>
        <v>0</v>
      </c>
      <c r="I11" s="11">
        <f t="shared" si="1"/>
        <v>0</v>
      </c>
      <c r="J11" s="11">
        <f t="shared" si="2"/>
        <v>0</v>
      </c>
      <c r="K11" s="11">
        <f t="shared" si="3"/>
        <v>0</v>
      </c>
    </row>
    <row r="12" spans="1:11" s="11" customFormat="1" ht="25.5">
      <c r="A12" s="15" t="s">
        <v>13</v>
      </c>
      <c r="B12" s="16" t="s">
        <v>37</v>
      </c>
      <c r="C12" s="13"/>
      <c r="D12" s="17"/>
      <c r="E12" s="14"/>
      <c r="F12" s="12"/>
      <c r="G12" s="12"/>
      <c r="H12" s="41">
        <f t="shared" si="0"/>
        <v>0</v>
      </c>
      <c r="I12" s="11">
        <f t="shared" si="1"/>
        <v>0</v>
      </c>
      <c r="J12" s="11">
        <f t="shared" si="2"/>
        <v>0</v>
      </c>
      <c r="K12" s="11">
        <f t="shared" si="3"/>
        <v>0</v>
      </c>
    </row>
    <row r="13" spans="1:11" s="11" customFormat="1" ht="38.25">
      <c r="A13" s="15" t="s">
        <v>13</v>
      </c>
      <c r="B13" s="16" t="s">
        <v>39</v>
      </c>
      <c r="C13" s="13"/>
      <c r="D13" s="18" t="s">
        <v>38</v>
      </c>
      <c r="E13" s="14"/>
      <c r="F13" s="12"/>
      <c r="G13" s="12"/>
      <c r="H13" s="41">
        <f t="shared" si="0"/>
        <v>0</v>
      </c>
      <c r="I13" s="11">
        <f t="shared" si="1"/>
        <v>0</v>
      </c>
      <c r="J13" s="11">
        <f t="shared" si="2"/>
        <v>0</v>
      </c>
      <c r="K13" s="11">
        <f t="shared" si="3"/>
        <v>0</v>
      </c>
    </row>
    <row r="14" spans="1:11" s="11" customFormat="1">
      <c r="A14" s="15" t="s">
        <v>13</v>
      </c>
      <c r="B14" s="16" t="s">
        <v>40</v>
      </c>
      <c r="C14" s="13"/>
      <c r="D14" s="18"/>
      <c r="E14" s="14"/>
      <c r="F14" s="12"/>
      <c r="G14" s="12"/>
      <c r="H14" s="41">
        <f t="shared" si="0"/>
        <v>0</v>
      </c>
      <c r="I14" s="11">
        <f t="shared" si="1"/>
        <v>0</v>
      </c>
      <c r="J14" s="11">
        <f t="shared" si="2"/>
        <v>0</v>
      </c>
      <c r="K14" s="11">
        <f t="shared" si="3"/>
        <v>0</v>
      </c>
    </row>
    <row r="15" spans="1:11" s="11" customFormat="1" ht="38.25">
      <c r="A15" s="15" t="s">
        <v>13</v>
      </c>
      <c r="B15" s="16" t="s">
        <v>41</v>
      </c>
      <c r="C15" s="13"/>
      <c r="D15" s="17"/>
      <c r="E15" s="14"/>
      <c r="F15" s="12"/>
      <c r="G15" s="12"/>
      <c r="H15" s="41">
        <f t="shared" si="0"/>
        <v>0</v>
      </c>
      <c r="I15" s="11">
        <f t="shared" si="1"/>
        <v>0</v>
      </c>
      <c r="J15" s="11">
        <f t="shared" si="2"/>
        <v>0</v>
      </c>
      <c r="K15" s="11">
        <f t="shared" si="3"/>
        <v>0</v>
      </c>
    </row>
    <row r="16" spans="1:11" s="11" customFormat="1" ht="38.25">
      <c r="A16" s="15" t="s">
        <v>13</v>
      </c>
      <c r="B16" s="16" t="s">
        <v>42</v>
      </c>
      <c r="C16" s="13"/>
      <c r="D16" s="17"/>
      <c r="E16" s="14"/>
      <c r="F16" s="12"/>
      <c r="G16" s="12"/>
      <c r="H16" s="41">
        <f t="shared" si="0"/>
        <v>0</v>
      </c>
      <c r="I16" s="11">
        <f t="shared" si="1"/>
        <v>0</v>
      </c>
      <c r="J16" s="11">
        <f t="shared" si="2"/>
        <v>0</v>
      </c>
      <c r="K16" s="11">
        <f t="shared" si="3"/>
        <v>0</v>
      </c>
    </row>
    <row r="17" spans="1:11" s="11" customFormat="1" ht="25.5">
      <c r="A17" s="15" t="s">
        <v>5</v>
      </c>
      <c r="B17" s="16" t="s">
        <v>43</v>
      </c>
      <c r="C17" s="13"/>
      <c r="D17" s="17"/>
      <c r="E17" s="14"/>
      <c r="F17" s="12"/>
      <c r="G17" s="12"/>
      <c r="H17" s="41">
        <f t="shared" si="0"/>
        <v>0</v>
      </c>
      <c r="I17" s="11">
        <f t="shared" si="1"/>
        <v>0</v>
      </c>
      <c r="J17" s="11">
        <f t="shared" si="2"/>
        <v>0</v>
      </c>
      <c r="K17" s="11">
        <f t="shared" si="3"/>
        <v>0</v>
      </c>
    </row>
    <row r="18" spans="1:11" s="11" customFormat="1" ht="25.5">
      <c r="A18" s="15" t="s">
        <v>13</v>
      </c>
      <c r="B18" s="16" t="s">
        <v>44</v>
      </c>
      <c r="C18" s="13"/>
      <c r="D18" s="17"/>
      <c r="E18" s="14"/>
      <c r="F18" s="12"/>
      <c r="G18" s="12"/>
      <c r="H18" s="41">
        <f t="shared" si="0"/>
        <v>0</v>
      </c>
      <c r="I18" s="11">
        <f t="shared" si="1"/>
        <v>0</v>
      </c>
      <c r="J18" s="11">
        <f t="shared" si="2"/>
        <v>0</v>
      </c>
      <c r="K18" s="11">
        <f t="shared" si="3"/>
        <v>0</v>
      </c>
    </row>
    <row r="19" spans="1:11" s="11" customFormat="1">
      <c r="A19" s="15" t="s">
        <v>5</v>
      </c>
      <c r="B19" s="16" t="s">
        <v>45</v>
      </c>
      <c r="C19" s="13"/>
      <c r="D19" s="17"/>
      <c r="E19" s="14"/>
      <c r="F19" s="12"/>
      <c r="G19" s="12"/>
      <c r="H19" s="41">
        <f t="shared" si="0"/>
        <v>0</v>
      </c>
      <c r="I19" s="11">
        <f t="shared" si="1"/>
        <v>0</v>
      </c>
      <c r="J19" s="11">
        <f t="shared" si="2"/>
        <v>0</v>
      </c>
      <c r="K19" s="11">
        <f t="shared" si="3"/>
        <v>0</v>
      </c>
    </row>
    <row r="20" spans="1:11" s="11" customFormat="1" ht="30">
      <c r="A20" s="15" t="s">
        <v>145</v>
      </c>
      <c r="B20" s="16" t="s">
        <v>46</v>
      </c>
      <c r="C20" s="13"/>
      <c r="D20" s="17"/>
      <c r="E20" s="14"/>
      <c r="F20" s="12"/>
      <c r="G20" s="12"/>
      <c r="H20" s="41">
        <f t="shared" si="0"/>
        <v>0</v>
      </c>
      <c r="I20" s="11">
        <f t="shared" si="1"/>
        <v>0</v>
      </c>
      <c r="J20" s="11">
        <f t="shared" si="2"/>
        <v>0</v>
      </c>
      <c r="K20" s="11">
        <f t="shared" si="3"/>
        <v>0</v>
      </c>
    </row>
    <row r="21" spans="1:11" s="11" customFormat="1" ht="38.25">
      <c r="A21" s="15" t="s">
        <v>13</v>
      </c>
      <c r="B21" s="16" t="s">
        <v>47</v>
      </c>
      <c r="C21" s="13"/>
      <c r="D21" s="17"/>
      <c r="E21" s="14"/>
      <c r="F21" s="12"/>
      <c r="G21" s="12"/>
      <c r="H21" s="41">
        <f t="shared" si="0"/>
        <v>0</v>
      </c>
      <c r="I21" s="11">
        <f t="shared" si="1"/>
        <v>0</v>
      </c>
      <c r="J21" s="11">
        <f t="shared" si="2"/>
        <v>0</v>
      </c>
      <c r="K21" s="11">
        <f t="shared" si="3"/>
        <v>0</v>
      </c>
    </row>
    <row r="22" spans="1:11" s="11" customFormat="1" ht="25.5">
      <c r="A22" s="15" t="s">
        <v>16</v>
      </c>
      <c r="B22" s="16" t="s">
        <v>48</v>
      </c>
      <c r="C22" s="13"/>
      <c r="D22" s="17"/>
      <c r="E22" s="14"/>
      <c r="F22" s="12"/>
      <c r="G22" s="12"/>
      <c r="H22" s="41">
        <f t="shared" si="0"/>
        <v>0</v>
      </c>
      <c r="I22" s="11">
        <f t="shared" si="1"/>
        <v>0</v>
      </c>
      <c r="J22" s="11">
        <f t="shared" si="2"/>
        <v>0</v>
      </c>
      <c r="K22" s="11">
        <f t="shared" si="3"/>
        <v>0</v>
      </c>
    </row>
    <row r="23" spans="1:11" s="11" customFormat="1" ht="25.5">
      <c r="A23" s="15" t="s">
        <v>16</v>
      </c>
      <c r="B23" s="16" t="s">
        <v>49</v>
      </c>
      <c r="C23" s="13"/>
      <c r="D23" s="17"/>
      <c r="E23" s="14"/>
      <c r="F23" s="12"/>
      <c r="G23" s="12"/>
      <c r="H23" s="41">
        <f t="shared" si="0"/>
        <v>0</v>
      </c>
      <c r="I23" s="11">
        <f t="shared" si="1"/>
        <v>0</v>
      </c>
      <c r="J23" s="11">
        <f t="shared" si="2"/>
        <v>0</v>
      </c>
      <c r="K23" s="11">
        <f t="shared" si="3"/>
        <v>0</v>
      </c>
    </row>
    <row r="24" spans="1:11" s="11" customFormat="1" ht="25.5">
      <c r="A24" s="15" t="s">
        <v>13</v>
      </c>
      <c r="B24" s="16" t="s">
        <v>50</v>
      </c>
      <c r="C24" s="13"/>
      <c r="D24" s="17"/>
      <c r="E24" s="14"/>
      <c r="F24" s="12"/>
      <c r="G24" s="12"/>
      <c r="H24" s="41">
        <f t="shared" si="0"/>
        <v>0</v>
      </c>
      <c r="I24" s="11">
        <f t="shared" si="1"/>
        <v>0</v>
      </c>
      <c r="J24" s="11">
        <f t="shared" si="2"/>
        <v>0</v>
      </c>
      <c r="K24" s="11">
        <f t="shared" si="3"/>
        <v>0</v>
      </c>
    </row>
    <row r="25" spans="1:11" s="11" customFormat="1">
      <c r="A25" s="15" t="s">
        <v>5</v>
      </c>
      <c r="B25" s="16" t="s">
        <v>51</v>
      </c>
      <c r="C25" s="13"/>
      <c r="D25" s="17"/>
      <c r="E25" s="14"/>
      <c r="F25" s="12"/>
      <c r="G25" s="12"/>
      <c r="H25" s="41">
        <f t="shared" si="0"/>
        <v>0</v>
      </c>
      <c r="I25" s="11">
        <f t="shared" si="1"/>
        <v>0</v>
      </c>
      <c r="J25" s="11">
        <f t="shared" si="2"/>
        <v>0</v>
      </c>
      <c r="K25" s="11">
        <f t="shared" si="3"/>
        <v>0</v>
      </c>
    </row>
    <row r="26" spans="1:11" s="11" customFormat="1" ht="38.25">
      <c r="A26" s="15" t="s">
        <v>16</v>
      </c>
      <c r="B26" s="16" t="s">
        <v>52</v>
      </c>
      <c r="C26" s="13"/>
      <c r="D26" s="17"/>
      <c r="E26" s="14"/>
      <c r="F26" s="12"/>
      <c r="G26" s="12"/>
      <c r="H26" s="41">
        <f t="shared" si="0"/>
        <v>0</v>
      </c>
      <c r="I26" s="11">
        <f t="shared" si="1"/>
        <v>0</v>
      </c>
      <c r="J26" s="11">
        <f t="shared" si="2"/>
        <v>0</v>
      </c>
      <c r="K26" s="11">
        <f t="shared" si="3"/>
        <v>0</v>
      </c>
    </row>
    <row r="27" spans="1:11" s="11" customFormat="1">
      <c r="A27" s="15" t="s">
        <v>16</v>
      </c>
      <c r="B27" s="16" t="s">
        <v>53</v>
      </c>
      <c r="C27" s="13"/>
      <c r="D27" s="17"/>
      <c r="E27" s="14"/>
      <c r="F27" s="12"/>
      <c r="G27" s="12"/>
      <c r="H27" s="41">
        <f t="shared" si="0"/>
        <v>0</v>
      </c>
      <c r="I27" s="11">
        <f t="shared" si="1"/>
        <v>0</v>
      </c>
      <c r="J27" s="11">
        <f t="shared" si="2"/>
        <v>0</v>
      </c>
      <c r="K27" s="11">
        <f t="shared" si="3"/>
        <v>0</v>
      </c>
    </row>
    <row r="28" spans="1:11" s="11" customFormat="1">
      <c r="A28" s="15" t="s">
        <v>13</v>
      </c>
      <c r="B28" s="16" t="s">
        <v>54</v>
      </c>
      <c r="C28" s="13"/>
      <c r="D28" s="17"/>
      <c r="E28" s="14"/>
      <c r="F28" s="12"/>
      <c r="G28" s="12"/>
      <c r="H28" s="41">
        <f t="shared" si="0"/>
        <v>0</v>
      </c>
      <c r="I28" s="11">
        <f t="shared" si="1"/>
        <v>0</v>
      </c>
      <c r="J28" s="11">
        <f t="shared" si="2"/>
        <v>0</v>
      </c>
      <c r="K28" s="11">
        <f t="shared" si="3"/>
        <v>0</v>
      </c>
    </row>
    <row r="29" spans="1:11" s="11" customFormat="1" ht="25.5">
      <c r="A29" s="15" t="s">
        <v>13</v>
      </c>
      <c r="B29" s="16" t="s">
        <v>55</v>
      </c>
      <c r="C29" s="13"/>
      <c r="D29" s="17"/>
      <c r="E29" s="14"/>
      <c r="F29" s="12"/>
      <c r="G29" s="12"/>
      <c r="H29" s="41">
        <f t="shared" si="0"/>
        <v>0</v>
      </c>
      <c r="I29" s="11">
        <f t="shared" si="1"/>
        <v>0</v>
      </c>
      <c r="J29" s="11">
        <f t="shared" si="2"/>
        <v>0</v>
      </c>
      <c r="K29" s="11">
        <f t="shared" si="3"/>
        <v>0</v>
      </c>
    </row>
    <row r="30" spans="1:11" s="11" customFormat="1">
      <c r="A30" s="15" t="s">
        <v>13</v>
      </c>
      <c r="B30" s="16" t="s">
        <v>56</v>
      </c>
      <c r="C30" s="13"/>
      <c r="D30" s="17"/>
      <c r="E30" s="14"/>
      <c r="F30" s="12"/>
      <c r="G30" s="12"/>
      <c r="H30" s="41">
        <f t="shared" si="0"/>
        <v>0</v>
      </c>
      <c r="I30" s="11">
        <f t="shared" si="1"/>
        <v>0</v>
      </c>
      <c r="J30" s="11">
        <f t="shared" si="2"/>
        <v>0</v>
      </c>
      <c r="K30" s="11">
        <f t="shared" si="3"/>
        <v>0</v>
      </c>
    </row>
    <row r="31" spans="1:11" s="11" customFormat="1">
      <c r="A31" s="15" t="s">
        <v>13</v>
      </c>
      <c r="B31" s="16" t="s">
        <v>57</v>
      </c>
      <c r="C31" s="13"/>
      <c r="D31" s="17"/>
      <c r="E31" s="14"/>
      <c r="F31" s="12"/>
      <c r="G31" s="12"/>
      <c r="H31" s="41">
        <f t="shared" si="0"/>
        <v>0</v>
      </c>
      <c r="I31" s="11">
        <f t="shared" si="1"/>
        <v>0</v>
      </c>
      <c r="J31" s="11">
        <f t="shared" si="2"/>
        <v>0</v>
      </c>
      <c r="K31" s="11">
        <f t="shared" si="3"/>
        <v>0</v>
      </c>
    </row>
    <row r="32" spans="1:11" s="11" customFormat="1" ht="25.5">
      <c r="A32" s="15" t="s">
        <v>13</v>
      </c>
      <c r="B32" s="16" t="s">
        <v>58</v>
      </c>
      <c r="C32" s="13"/>
      <c r="D32" s="17"/>
      <c r="E32" s="14"/>
      <c r="F32" s="12"/>
      <c r="G32" s="12"/>
      <c r="H32" s="41">
        <f t="shared" si="0"/>
        <v>0</v>
      </c>
      <c r="I32" s="11">
        <f t="shared" si="1"/>
        <v>0</v>
      </c>
      <c r="J32" s="11">
        <f t="shared" si="2"/>
        <v>0</v>
      </c>
      <c r="K32" s="11">
        <f t="shared" si="3"/>
        <v>0</v>
      </c>
    </row>
    <row r="33" spans="1:12" s="11" customFormat="1" ht="25.5">
      <c r="A33" s="15" t="s">
        <v>13</v>
      </c>
      <c r="B33" s="16" t="s">
        <v>59</v>
      </c>
      <c r="C33" s="13"/>
      <c r="D33" s="17"/>
      <c r="E33" s="14"/>
      <c r="F33" s="12"/>
      <c r="G33" s="12"/>
      <c r="H33" s="41">
        <f t="shared" si="0"/>
        <v>0</v>
      </c>
      <c r="I33" s="11">
        <f t="shared" si="1"/>
        <v>0</v>
      </c>
      <c r="J33" s="11">
        <f t="shared" si="2"/>
        <v>0</v>
      </c>
      <c r="K33" s="11">
        <f t="shared" si="3"/>
        <v>0</v>
      </c>
    </row>
    <row r="34" spans="1:12" s="11" customFormat="1" ht="25.5">
      <c r="A34" s="15" t="s">
        <v>13</v>
      </c>
      <c r="B34" s="16" t="s">
        <v>60</v>
      </c>
      <c r="C34" s="13"/>
      <c r="D34" s="17"/>
      <c r="E34" s="14"/>
      <c r="F34" s="12"/>
      <c r="G34" s="12"/>
      <c r="H34" s="41">
        <f t="shared" si="0"/>
        <v>0</v>
      </c>
      <c r="I34" s="11">
        <f t="shared" si="1"/>
        <v>0</v>
      </c>
      <c r="J34" s="11">
        <f t="shared" si="2"/>
        <v>0</v>
      </c>
      <c r="K34" s="11">
        <f t="shared" si="3"/>
        <v>0</v>
      </c>
      <c r="L34"/>
    </row>
    <row r="35" spans="1:12" s="11" customFormat="1" ht="25.5">
      <c r="A35" s="15" t="s">
        <v>13</v>
      </c>
      <c r="B35" s="16" t="s">
        <v>61</v>
      </c>
      <c r="C35" s="13"/>
      <c r="D35" s="17"/>
      <c r="E35" s="14"/>
      <c r="F35" s="12"/>
      <c r="G35" s="12"/>
      <c r="H35" s="41">
        <f t="shared" si="0"/>
        <v>0</v>
      </c>
      <c r="I35" s="11">
        <f t="shared" si="1"/>
        <v>0</v>
      </c>
      <c r="J35" s="11">
        <f t="shared" si="2"/>
        <v>0</v>
      </c>
      <c r="K35" s="11">
        <f t="shared" si="3"/>
        <v>0</v>
      </c>
      <c r="L35"/>
    </row>
    <row r="36" spans="1:12" s="11" customFormat="1" ht="25.5">
      <c r="A36" s="15" t="s">
        <v>13</v>
      </c>
      <c r="B36" s="16" t="s">
        <v>62</v>
      </c>
      <c r="C36" s="13"/>
      <c r="D36" s="17"/>
      <c r="E36" s="14"/>
      <c r="F36" s="12"/>
      <c r="G36" s="12"/>
      <c r="H36" s="41">
        <f t="shared" si="0"/>
        <v>0</v>
      </c>
      <c r="I36" s="11">
        <f t="shared" si="1"/>
        <v>0</v>
      </c>
      <c r="J36" s="11">
        <f t="shared" si="2"/>
        <v>0</v>
      </c>
      <c r="K36" s="11">
        <f t="shared" si="3"/>
        <v>0</v>
      </c>
      <c r="L36"/>
    </row>
    <row r="37" spans="1:12" s="11" customFormat="1" ht="25.5">
      <c r="A37" s="15" t="s">
        <v>13</v>
      </c>
      <c r="B37" s="16" t="s">
        <v>63</v>
      </c>
      <c r="C37" s="13"/>
      <c r="D37" s="18"/>
      <c r="E37" s="14"/>
      <c r="F37" s="12"/>
      <c r="G37" s="12"/>
      <c r="H37" s="41">
        <f t="shared" si="0"/>
        <v>0</v>
      </c>
      <c r="I37" s="11">
        <f t="shared" si="1"/>
        <v>0</v>
      </c>
      <c r="J37" s="11">
        <f t="shared" si="2"/>
        <v>0</v>
      </c>
      <c r="K37" s="11">
        <f t="shared" si="3"/>
        <v>0</v>
      </c>
      <c r="L37"/>
    </row>
    <row r="38" spans="1:12" s="11" customFormat="1" ht="30">
      <c r="A38" s="15" t="s">
        <v>145</v>
      </c>
      <c r="B38" s="16" t="s">
        <v>64</v>
      </c>
      <c r="C38" s="13"/>
      <c r="D38" s="17"/>
      <c r="E38" s="14"/>
      <c r="F38" s="12"/>
      <c r="G38" s="12"/>
      <c r="H38" s="41">
        <f t="shared" si="0"/>
        <v>0</v>
      </c>
      <c r="I38" s="11">
        <f t="shared" si="1"/>
        <v>0</v>
      </c>
      <c r="J38" s="11">
        <f t="shared" si="2"/>
        <v>0</v>
      </c>
      <c r="K38" s="11">
        <f t="shared" si="3"/>
        <v>0</v>
      </c>
      <c r="L38"/>
    </row>
    <row r="39" spans="1:12" s="11" customFormat="1" ht="25.5">
      <c r="A39" s="15" t="s">
        <v>5</v>
      </c>
      <c r="B39" s="16" t="s">
        <v>65</v>
      </c>
      <c r="C39" s="13"/>
      <c r="D39" s="17"/>
      <c r="E39" s="14"/>
      <c r="F39" s="12"/>
      <c r="G39" s="12"/>
      <c r="H39" s="41">
        <f t="shared" si="0"/>
        <v>0</v>
      </c>
      <c r="I39" s="11">
        <f t="shared" si="1"/>
        <v>0</v>
      </c>
      <c r="J39" s="11">
        <f t="shared" si="2"/>
        <v>0</v>
      </c>
      <c r="K39" s="11">
        <f t="shared" si="3"/>
        <v>0</v>
      </c>
      <c r="L39"/>
    </row>
    <row r="40" spans="1:12" s="11" customFormat="1">
      <c r="A40" s="15" t="s">
        <v>13</v>
      </c>
      <c r="B40" s="16" t="s">
        <v>66</v>
      </c>
      <c r="C40" s="13"/>
      <c r="D40" s="17"/>
      <c r="E40" s="14"/>
      <c r="F40" s="12"/>
      <c r="G40" s="12"/>
      <c r="H40" s="41">
        <f t="shared" si="0"/>
        <v>0</v>
      </c>
      <c r="I40" s="11">
        <f t="shared" si="1"/>
        <v>0</v>
      </c>
      <c r="J40" s="11">
        <f t="shared" si="2"/>
        <v>0</v>
      </c>
      <c r="K40" s="11">
        <f t="shared" si="3"/>
        <v>0</v>
      </c>
      <c r="L40"/>
    </row>
    <row r="41" spans="1:12" s="11" customFormat="1" ht="25.5">
      <c r="A41" s="15" t="s">
        <v>11</v>
      </c>
      <c r="B41" s="16" t="s">
        <v>67</v>
      </c>
      <c r="C41" s="13"/>
      <c r="D41" s="17"/>
      <c r="E41" s="14"/>
      <c r="F41" s="12"/>
      <c r="G41" s="12"/>
      <c r="H41" s="41">
        <f t="shared" si="0"/>
        <v>0</v>
      </c>
      <c r="I41" s="11">
        <f t="shared" si="1"/>
        <v>0</v>
      </c>
      <c r="J41" s="11">
        <f t="shared" si="2"/>
        <v>0</v>
      </c>
      <c r="K41" s="11">
        <f t="shared" si="3"/>
        <v>0</v>
      </c>
      <c r="L41"/>
    </row>
    <row r="42" spans="1:12" s="11" customFormat="1">
      <c r="A42" s="15" t="s">
        <v>16</v>
      </c>
      <c r="B42" s="16" t="s">
        <v>68</v>
      </c>
      <c r="C42" s="13"/>
      <c r="D42" s="17"/>
      <c r="E42" s="14"/>
      <c r="F42" s="12"/>
      <c r="G42" s="12"/>
      <c r="H42" s="41">
        <f t="shared" si="0"/>
        <v>0</v>
      </c>
      <c r="I42" s="11">
        <f t="shared" si="1"/>
        <v>0</v>
      </c>
      <c r="J42" s="11">
        <f t="shared" si="2"/>
        <v>0</v>
      </c>
      <c r="K42" s="11">
        <f t="shared" si="3"/>
        <v>0</v>
      </c>
      <c r="L42"/>
    </row>
    <row r="43" spans="1:12" s="11" customFormat="1">
      <c r="A43" s="15" t="s">
        <v>146</v>
      </c>
      <c r="B43" s="16" t="s">
        <v>69</v>
      </c>
      <c r="C43" s="13"/>
      <c r="D43" s="17"/>
      <c r="E43" s="14"/>
      <c r="F43" s="12"/>
      <c r="G43" s="12"/>
      <c r="H43" s="41">
        <f t="shared" si="0"/>
        <v>0</v>
      </c>
      <c r="I43" s="11">
        <f t="shared" si="1"/>
        <v>0</v>
      </c>
      <c r="J43" s="11">
        <f t="shared" si="2"/>
        <v>0</v>
      </c>
      <c r="K43" s="11">
        <f t="shared" si="3"/>
        <v>0</v>
      </c>
      <c r="L43"/>
    </row>
    <row r="44" spans="1:12" s="11" customFormat="1" ht="25.5">
      <c r="A44" s="15" t="s">
        <v>146</v>
      </c>
      <c r="B44" s="16" t="s">
        <v>70</v>
      </c>
      <c r="C44" s="13"/>
      <c r="D44" s="17"/>
      <c r="E44" s="14"/>
      <c r="F44" s="12"/>
      <c r="G44" s="12"/>
      <c r="H44" s="41">
        <f t="shared" si="0"/>
        <v>0</v>
      </c>
      <c r="I44" s="11">
        <f t="shared" si="1"/>
        <v>0</v>
      </c>
      <c r="J44" s="11">
        <f t="shared" si="2"/>
        <v>0</v>
      </c>
      <c r="K44" s="11">
        <f t="shared" si="3"/>
        <v>0</v>
      </c>
      <c r="L44"/>
    </row>
    <row r="45" spans="1:12" s="11" customFormat="1" ht="25.5">
      <c r="A45" s="15" t="s">
        <v>146</v>
      </c>
      <c r="B45" s="16" t="s">
        <v>71</v>
      </c>
      <c r="C45" s="13"/>
      <c r="D45" s="17"/>
      <c r="E45" s="14"/>
      <c r="F45" s="12"/>
      <c r="G45" s="12"/>
      <c r="H45" s="41">
        <f t="shared" si="0"/>
        <v>0</v>
      </c>
      <c r="I45" s="11">
        <f t="shared" si="1"/>
        <v>0</v>
      </c>
      <c r="J45" s="11">
        <f t="shared" si="2"/>
        <v>0</v>
      </c>
      <c r="K45" s="11">
        <f t="shared" si="3"/>
        <v>0</v>
      </c>
      <c r="L45"/>
    </row>
    <row r="46" spans="1:12" s="11" customFormat="1">
      <c r="A46" s="15" t="s">
        <v>159</v>
      </c>
      <c r="B46" s="16" t="s">
        <v>72</v>
      </c>
      <c r="C46" s="13"/>
      <c r="D46" s="17"/>
      <c r="E46" s="14"/>
      <c r="F46" s="12"/>
      <c r="G46" s="12"/>
      <c r="H46" s="41">
        <f t="shared" si="0"/>
        <v>0</v>
      </c>
      <c r="I46" s="11">
        <f t="shared" si="1"/>
        <v>0</v>
      </c>
      <c r="J46" s="11">
        <f t="shared" si="2"/>
        <v>0</v>
      </c>
      <c r="K46" s="11">
        <f t="shared" si="3"/>
        <v>0</v>
      </c>
      <c r="L46"/>
    </row>
    <row r="47" spans="1:12" s="11" customFormat="1">
      <c r="A47" s="15" t="s">
        <v>16</v>
      </c>
      <c r="B47" s="16" t="s">
        <v>73</v>
      </c>
      <c r="C47" s="13"/>
      <c r="D47" s="17"/>
      <c r="E47" s="14"/>
      <c r="F47" s="12"/>
      <c r="G47" s="12"/>
      <c r="H47" s="41">
        <f t="shared" si="0"/>
        <v>0</v>
      </c>
      <c r="I47" s="11">
        <f t="shared" si="1"/>
        <v>0</v>
      </c>
      <c r="J47" s="11">
        <f t="shared" si="2"/>
        <v>0</v>
      </c>
      <c r="K47" s="11">
        <f t="shared" si="3"/>
        <v>0</v>
      </c>
      <c r="L47"/>
    </row>
    <row r="48" spans="1:12" s="11" customFormat="1">
      <c r="A48" s="15" t="s">
        <v>13</v>
      </c>
      <c r="B48" s="16" t="s">
        <v>74</v>
      </c>
      <c r="C48" s="13"/>
      <c r="D48" s="17"/>
      <c r="E48" s="14"/>
      <c r="F48" s="12"/>
      <c r="G48" s="12"/>
      <c r="H48" s="41">
        <f t="shared" si="0"/>
        <v>0</v>
      </c>
      <c r="I48" s="11">
        <f t="shared" si="1"/>
        <v>0</v>
      </c>
      <c r="J48" s="11">
        <f t="shared" si="2"/>
        <v>0</v>
      </c>
      <c r="K48" s="11">
        <f t="shared" si="3"/>
        <v>0</v>
      </c>
      <c r="L48"/>
    </row>
    <row r="49" spans="1:12" s="11" customFormat="1">
      <c r="A49" s="15" t="s">
        <v>13</v>
      </c>
      <c r="B49" s="16" t="s">
        <v>75</v>
      </c>
      <c r="C49" s="13"/>
      <c r="D49" s="17"/>
      <c r="E49" s="14"/>
      <c r="F49" s="12"/>
      <c r="G49" s="12"/>
      <c r="H49" s="41">
        <f t="shared" si="0"/>
        <v>0</v>
      </c>
      <c r="I49" s="11">
        <f t="shared" si="1"/>
        <v>0</v>
      </c>
      <c r="J49" s="11">
        <f t="shared" si="2"/>
        <v>0</v>
      </c>
      <c r="K49" s="11">
        <f t="shared" si="3"/>
        <v>0</v>
      </c>
      <c r="L49"/>
    </row>
    <row r="50" spans="1:12" s="11" customFormat="1">
      <c r="A50" s="15" t="s">
        <v>13</v>
      </c>
      <c r="B50" s="16" t="s">
        <v>76</v>
      </c>
      <c r="C50" s="13"/>
      <c r="D50" s="17"/>
      <c r="E50" s="14"/>
      <c r="F50" s="12"/>
      <c r="G50" s="12"/>
      <c r="H50" s="41">
        <f t="shared" si="0"/>
        <v>0</v>
      </c>
      <c r="I50" s="11">
        <f t="shared" si="1"/>
        <v>0</v>
      </c>
      <c r="J50" s="11">
        <f t="shared" si="2"/>
        <v>0</v>
      </c>
      <c r="K50" s="11">
        <f t="shared" si="3"/>
        <v>0</v>
      </c>
      <c r="L50"/>
    </row>
    <row r="51" spans="1:12" s="11" customFormat="1" ht="38.25">
      <c r="A51" s="15" t="s">
        <v>159</v>
      </c>
      <c r="B51" s="16" t="s">
        <v>77</v>
      </c>
      <c r="C51" s="13"/>
      <c r="D51" s="17"/>
      <c r="E51" s="14"/>
      <c r="F51" s="12"/>
      <c r="G51" s="12"/>
      <c r="H51" s="41">
        <f t="shared" si="0"/>
        <v>0</v>
      </c>
      <c r="I51" s="11">
        <f t="shared" si="1"/>
        <v>0</v>
      </c>
      <c r="J51" s="11">
        <f t="shared" si="2"/>
        <v>0</v>
      </c>
      <c r="K51" s="11">
        <f t="shared" si="3"/>
        <v>0</v>
      </c>
      <c r="L51"/>
    </row>
    <row r="52" spans="1:12" s="11" customFormat="1">
      <c r="A52" s="15" t="s">
        <v>13</v>
      </c>
      <c r="B52" s="16" t="s">
        <v>78</v>
      </c>
      <c r="C52" s="13"/>
      <c r="D52" s="17"/>
      <c r="E52" s="14"/>
      <c r="F52" s="12"/>
      <c r="G52" s="12"/>
      <c r="H52" s="41">
        <f t="shared" si="0"/>
        <v>0</v>
      </c>
      <c r="I52" s="11">
        <f t="shared" si="1"/>
        <v>0</v>
      </c>
      <c r="J52" s="11">
        <f t="shared" si="2"/>
        <v>0</v>
      </c>
      <c r="K52" s="11">
        <f t="shared" si="3"/>
        <v>0</v>
      </c>
    </row>
    <row r="53" spans="1:12" s="11" customFormat="1" ht="25.5">
      <c r="A53" s="15" t="s">
        <v>13</v>
      </c>
      <c r="B53" s="16" t="s">
        <v>79</v>
      </c>
      <c r="C53" s="13"/>
      <c r="D53" s="17"/>
      <c r="E53" s="14"/>
      <c r="F53" s="12"/>
      <c r="G53" s="12"/>
      <c r="H53" s="41">
        <f t="shared" si="0"/>
        <v>0</v>
      </c>
      <c r="I53" s="11">
        <f t="shared" si="1"/>
        <v>0</v>
      </c>
      <c r="J53" s="11">
        <f t="shared" si="2"/>
        <v>0</v>
      </c>
      <c r="K53" s="11">
        <f t="shared" si="3"/>
        <v>0</v>
      </c>
    </row>
    <row r="54" spans="1:12" s="11" customFormat="1" ht="25.5">
      <c r="A54" s="15" t="s">
        <v>16</v>
      </c>
      <c r="B54" s="16" t="s">
        <v>80</v>
      </c>
      <c r="C54" s="13"/>
      <c r="D54" s="17"/>
      <c r="E54" s="14"/>
      <c r="F54" s="12"/>
      <c r="G54" s="12"/>
      <c r="H54" s="41">
        <f t="shared" si="0"/>
        <v>0</v>
      </c>
      <c r="I54" s="11">
        <f t="shared" si="1"/>
        <v>0</v>
      </c>
      <c r="J54" s="11">
        <f t="shared" si="2"/>
        <v>0</v>
      </c>
      <c r="K54" s="11">
        <f t="shared" si="3"/>
        <v>0</v>
      </c>
    </row>
    <row r="55" spans="1:12" s="11" customFormat="1">
      <c r="A55" s="15" t="s">
        <v>146</v>
      </c>
      <c r="B55" s="16" t="s">
        <v>81</v>
      </c>
      <c r="C55" s="13"/>
      <c r="D55" s="17"/>
      <c r="E55" s="14"/>
      <c r="F55" s="12"/>
      <c r="G55" s="12"/>
      <c r="H55" s="41">
        <f t="shared" si="0"/>
        <v>0</v>
      </c>
      <c r="I55" s="11">
        <f t="shared" si="1"/>
        <v>0</v>
      </c>
      <c r="J55" s="11">
        <f t="shared" si="2"/>
        <v>0</v>
      </c>
      <c r="K55" s="11">
        <f t="shared" si="3"/>
        <v>0</v>
      </c>
    </row>
    <row r="56" spans="1:12" s="11" customFormat="1">
      <c r="A56" s="15" t="s">
        <v>146</v>
      </c>
      <c r="B56" s="16" t="s">
        <v>82</v>
      </c>
      <c r="C56" s="13"/>
      <c r="D56" s="17"/>
      <c r="E56" s="14"/>
      <c r="F56" s="12"/>
      <c r="G56" s="12"/>
      <c r="H56" s="41">
        <f t="shared" si="0"/>
        <v>0</v>
      </c>
      <c r="I56" s="11">
        <f t="shared" si="1"/>
        <v>0</v>
      </c>
      <c r="J56" s="11">
        <f t="shared" si="2"/>
        <v>0</v>
      </c>
      <c r="K56" s="11">
        <f t="shared" si="3"/>
        <v>0</v>
      </c>
    </row>
    <row r="57" spans="1:12" s="11" customFormat="1">
      <c r="A57" s="15" t="s">
        <v>16</v>
      </c>
      <c r="B57" s="16" t="s">
        <v>83</v>
      </c>
      <c r="C57" s="13"/>
      <c r="D57" s="19"/>
      <c r="E57" s="14"/>
      <c r="F57" s="12"/>
      <c r="G57" s="12"/>
      <c r="H57" s="41">
        <f t="shared" si="0"/>
        <v>0</v>
      </c>
      <c r="I57" s="11">
        <f t="shared" si="1"/>
        <v>0</v>
      </c>
      <c r="J57" s="11">
        <f t="shared" si="2"/>
        <v>0</v>
      </c>
      <c r="K57" s="11">
        <f t="shared" si="3"/>
        <v>0</v>
      </c>
    </row>
    <row r="58" spans="1:12" s="11" customFormat="1">
      <c r="A58" s="15" t="s">
        <v>16</v>
      </c>
      <c r="B58" s="16" t="s">
        <v>84</v>
      </c>
      <c r="C58" s="13"/>
      <c r="D58" s="17"/>
      <c r="E58" s="14"/>
      <c r="F58" s="12"/>
      <c r="G58" s="12"/>
      <c r="H58" s="41">
        <f t="shared" si="0"/>
        <v>0</v>
      </c>
      <c r="I58" s="11">
        <f t="shared" si="1"/>
        <v>0</v>
      </c>
      <c r="J58" s="11">
        <f t="shared" si="2"/>
        <v>0</v>
      </c>
      <c r="K58" s="11">
        <f t="shared" si="3"/>
        <v>0</v>
      </c>
    </row>
    <row r="59" spans="1:12" s="11" customFormat="1" ht="25.5">
      <c r="A59" s="15" t="s">
        <v>13</v>
      </c>
      <c r="B59" s="16" t="s">
        <v>85</v>
      </c>
      <c r="C59" s="13"/>
      <c r="D59" s="17"/>
      <c r="E59" s="14"/>
      <c r="F59" s="12"/>
      <c r="G59" s="12"/>
      <c r="H59" s="41">
        <f t="shared" si="0"/>
        <v>0</v>
      </c>
      <c r="I59" s="11">
        <f t="shared" si="1"/>
        <v>0</v>
      </c>
      <c r="J59" s="11">
        <f t="shared" si="2"/>
        <v>0</v>
      </c>
      <c r="K59" s="11">
        <f t="shared" si="3"/>
        <v>0</v>
      </c>
    </row>
    <row r="60" spans="1:12" s="11" customFormat="1">
      <c r="A60" s="15" t="s">
        <v>146</v>
      </c>
      <c r="B60" s="16" t="s">
        <v>86</v>
      </c>
      <c r="C60" s="13"/>
      <c r="D60" s="17"/>
      <c r="E60" s="14"/>
      <c r="F60" s="12"/>
      <c r="G60" s="12"/>
      <c r="H60" s="41">
        <f t="shared" si="0"/>
        <v>0</v>
      </c>
      <c r="I60" s="11">
        <f t="shared" si="1"/>
        <v>0</v>
      </c>
      <c r="J60" s="11">
        <f t="shared" si="2"/>
        <v>0</v>
      </c>
      <c r="K60" s="11">
        <f t="shared" si="3"/>
        <v>0</v>
      </c>
    </row>
    <row r="61" spans="1:12" s="11" customFormat="1" ht="25.5">
      <c r="A61" s="15" t="s">
        <v>11</v>
      </c>
      <c r="B61" s="16" t="s">
        <v>87</v>
      </c>
      <c r="C61" s="13"/>
      <c r="D61" s="17"/>
      <c r="E61" s="14"/>
      <c r="F61" s="12"/>
      <c r="G61" s="12"/>
      <c r="H61" s="41">
        <f t="shared" si="0"/>
        <v>0</v>
      </c>
      <c r="I61" s="11">
        <f t="shared" si="1"/>
        <v>0</v>
      </c>
      <c r="J61" s="11">
        <f t="shared" si="2"/>
        <v>0</v>
      </c>
      <c r="K61" s="11">
        <f t="shared" si="3"/>
        <v>0</v>
      </c>
    </row>
    <row r="62" spans="1:12" s="11" customFormat="1" ht="25.5">
      <c r="A62" s="15" t="s">
        <v>13</v>
      </c>
      <c r="B62" s="16" t="s">
        <v>88</v>
      </c>
      <c r="C62" s="13"/>
      <c r="D62" s="17"/>
      <c r="E62" s="14"/>
      <c r="F62" s="12"/>
      <c r="G62" s="12"/>
      <c r="H62" s="41">
        <f t="shared" si="0"/>
        <v>0</v>
      </c>
      <c r="I62" s="11">
        <f t="shared" si="1"/>
        <v>0</v>
      </c>
      <c r="J62" s="11">
        <f t="shared" si="2"/>
        <v>0</v>
      </c>
      <c r="K62" s="11">
        <f t="shared" si="3"/>
        <v>0</v>
      </c>
    </row>
    <row r="63" spans="1:12" s="11" customFormat="1">
      <c r="A63" s="15" t="s">
        <v>16</v>
      </c>
      <c r="B63" s="16" t="s">
        <v>89</v>
      </c>
      <c r="C63" s="13"/>
      <c r="D63" s="17"/>
      <c r="E63" s="14"/>
      <c r="F63" s="12"/>
      <c r="G63" s="12"/>
      <c r="H63" s="41">
        <f t="shared" si="0"/>
        <v>0</v>
      </c>
      <c r="I63" s="11">
        <f t="shared" si="1"/>
        <v>0</v>
      </c>
      <c r="J63" s="11">
        <f t="shared" si="2"/>
        <v>0</v>
      </c>
      <c r="K63" s="11">
        <f t="shared" si="3"/>
        <v>0</v>
      </c>
    </row>
    <row r="64" spans="1:12" s="11" customFormat="1">
      <c r="A64" s="15" t="s">
        <v>13</v>
      </c>
      <c r="B64" s="16" t="s">
        <v>90</v>
      </c>
      <c r="C64" s="13"/>
      <c r="D64" s="17"/>
      <c r="E64" s="14"/>
      <c r="F64" s="12"/>
      <c r="G64" s="12"/>
      <c r="H64" s="41">
        <f t="shared" si="0"/>
        <v>0</v>
      </c>
      <c r="I64" s="11">
        <f t="shared" si="1"/>
        <v>0</v>
      </c>
      <c r="J64" s="11">
        <f t="shared" si="2"/>
        <v>0</v>
      </c>
      <c r="K64" s="11">
        <f t="shared" si="3"/>
        <v>0</v>
      </c>
    </row>
    <row r="65" spans="1:11" s="11" customFormat="1" ht="25.5">
      <c r="A65" s="15" t="s">
        <v>16</v>
      </c>
      <c r="B65" s="16" t="s">
        <v>91</v>
      </c>
      <c r="C65" s="13"/>
      <c r="D65" s="17"/>
      <c r="E65" s="14"/>
      <c r="F65" s="12"/>
      <c r="G65" s="12"/>
      <c r="H65" s="41">
        <f t="shared" si="0"/>
        <v>0</v>
      </c>
      <c r="I65" s="11">
        <f t="shared" si="1"/>
        <v>0</v>
      </c>
      <c r="J65" s="11">
        <f t="shared" si="2"/>
        <v>0</v>
      </c>
      <c r="K65" s="11">
        <f t="shared" si="3"/>
        <v>0</v>
      </c>
    </row>
    <row r="66" spans="1:11" s="11" customFormat="1">
      <c r="A66" s="15" t="s">
        <v>13</v>
      </c>
      <c r="B66" s="16" t="s">
        <v>92</v>
      </c>
      <c r="C66" s="13"/>
      <c r="D66" s="17"/>
      <c r="E66" s="14"/>
      <c r="F66" s="12"/>
      <c r="G66" s="12"/>
      <c r="H66" s="41">
        <f t="shared" si="0"/>
        <v>0</v>
      </c>
      <c r="I66" s="11">
        <f t="shared" si="1"/>
        <v>0</v>
      </c>
      <c r="J66" s="11">
        <f t="shared" si="2"/>
        <v>0</v>
      </c>
      <c r="K66" s="11">
        <f t="shared" si="3"/>
        <v>0</v>
      </c>
    </row>
    <row r="67" spans="1:11" s="11" customFormat="1" ht="25.5">
      <c r="A67" s="15" t="s">
        <v>16</v>
      </c>
      <c r="B67" s="16" t="s">
        <v>93</v>
      </c>
      <c r="C67" s="13"/>
      <c r="D67" s="17"/>
      <c r="E67" s="14"/>
      <c r="F67" s="12"/>
      <c r="G67" s="12"/>
      <c r="H67" s="41">
        <f t="shared" si="0"/>
        <v>0</v>
      </c>
      <c r="I67" s="11">
        <f t="shared" si="1"/>
        <v>0</v>
      </c>
      <c r="J67" s="11">
        <f t="shared" si="2"/>
        <v>0</v>
      </c>
      <c r="K67" s="11">
        <f t="shared" si="3"/>
        <v>0</v>
      </c>
    </row>
    <row r="68" spans="1:11" s="11" customFormat="1" ht="25.5">
      <c r="A68" s="15" t="s">
        <v>11</v>
      </c>
      <c r="B68" s="16" t="s">
        <v>94</v>
      </c>
      <c r="C68" s="13"/>
      <c r="D68" s="17"/>
      <c r="E68" s="14"/>
      <c r="F68" s="12"/>
      <c r="G68" s="12"/>
      <c r="H68" s="41">
        <f t="shared" ref="H68:H121" si="4">IFERROR(INT(AVERAGE(E68:G68)),0)</f>
        <v>0</v>
      </c>
      <c r="I68" s="11">
        <f t="shared" ref="I68:I121" si="5">IF(C68="x",1,0)</f>
        <v>0</v>
      </c>
      <c r="J68" s="11">
        <f t="shared" ref="J68:J121" si="6">IF(AND(E68&gt;=3,F68&gt;=3),1,0)</f>
        <v>0</v>
      </c>
      <c r="K68" s="11">
        <f t="shared" ref="K68:K121" si="7">IF(AND(E68&gt;=3,F68&gt;=3,G68&gt;=3),1,0)</f>
        <v>0</v>
      </c>
    </row>
    <row r="69" spans="1:11" s="11" customFormat="1" ht="25.5">
      <c r="A69" s="15" t="s">
        <v>13</v>
      </c>
      <c r="B69" s="16" t="s">
        <v>95</v>
      </c>
      <c r="C69" s="13"/>
      <c r="D69" s="17"/>
      <c r="E69" s="14"/>
      <c r="F69" s="12"/>
      <c r="G69" s="12"/>
      <c r="H69" s="41">
        <f t="shared" si="4"/>
        <v>0</v>
      </c>
      <c r="I69" s="11">
        <f t="shared" si="5"/>
        <v>0</v>
      </c>
      <c r="J69" s="11">
        <f t="shared" si="6"/>
        <v>0</v>
      </c>
      <c r="K69" s="11">
        <f t="shared" si="7"/>
        <v>0</v>
      </c>
    </row>
    <row r="70" spans="1:11" s="11" customFormat="1">
      <c r="A70" s="15" t="s">
        <v>13</v>
      </c>
      <c r="B70" s="16" t="s">
        <v>96</v>
      </c>
      <c r="C70" s="13"/>
      <c r="D70" s="17"/>
      <c r="E70" s="14"/>
      <c r="F70" s="12"/>
      <c r="G70" s="12"/>
      <c r="H70" s="41">
        <f t="shared" si="4"/>
        <v>0</v>
      </c>
      <c r="I70" s="11">
        <f t="shared" si="5"/>
        <v>0</v>
      </c>
      <c r="J70" s="11">
        <f t="shared" si="6"/>
        <v>0</v>
      </c>
      <c r="K70" s="11">
        <f t="shared" si="7"/>
        <v>0</v>
      </c>
    </row>
    <row r="71" spans="1:11" s="11" customFormat="1" ht="25.5">
      <c r="A71" s="15" t="s">
        <v>13</v>
      </c>
      <c r="B71" s="16" t="s">
        <v>97</v>
      </c>
      <c r="C71" s="13"/>
      <c r="D71" s="17"/>
      <c r="E71" s="14"/>
      <c r="F71" s="12"/>
      <c r="G71" s="12"/>
      <c r="H71" s="41">
        <f t="shared" si="4"/>
        <v>0</v>
      </c>
      <c r="I71" s="11">
        <f t="shared" si="5"/>
        <v>0</v>
      </c>
      <c r="J71" s="11">
        <f t="shared" si="6"/>
        <v>0</v>
      </c>
      <c r="K71" s="11">
        <f t="shared" si="7"/>
        <v>0</v>
      </c>
    </row>
    <row r="72" spans="1:11" s="11" customFormat="1" ht="25.5">
      <c r="A72" s="15" t="s">
        <v>13</v>
      </c>
      <c r="B72" s="16" t="s">
        <v>98</v>
      </c>
      <c r="C72" s="13"/>
      <c r="D72" s="17"/>
      <c r="E72" s="14"/>
      <c r="F72" s="12"/>
      <c r="G72" s="12"/>
      <c r="H72" s="41">
        <f t="shared" si="4"/>
        <v>0</v>
      </c>
      <c r="I72" s="11">
        <f t="shared" si="5"/>
        <v>0</v>
      </c>
      <c r="J72" s="11">
        <f t="shared" si="6"/>
        <v>0</v>
      </c>
      <c r="K72" s="11">
        <f t="shared" si="7"/>
        <v>0</v>
      </c>
    </row>
    <row r="73" spans="1:11" s="11" customFormat="1">
      <c r="A73" s="15" t="s">
        <v>5</v>
      </c>
      <c r="B73" s="16" t="s">
        <v>99</v>
      </c>
      <c r="C73" s="13"/>
      <c r="D73" s="17"/>
      <c r="E73" s="14"/>
      <c r="F73" s="12"/>
      <c r="G73" s="12"/>
      <c r="H73" s="41">
        <f t="shared" si="4"/>
        <v>0</v>
      </c>
      <c r="I73" s="11">
        <f t="shared" si="5"/>
        <v>0</v>
      </c>
      <c r="J73" s="11">
        <f t="shared" si="6"/>
        <v>0</v>
      </c>
      <c r="K73" s="11">
        <f t="shared" si="7"/>
        <v>0</v>
      </c>
    </row>
    <row r="74" spans="1:11" s="11" customFormat="1">
      <c r="A74" s="15" t="s">
        <v>146</v>
      </c>
      <c r="B74" s="16" t="s">
        <v>100</v>
      </c>
      <c r="C74" s="13"/>
      <c r="D74" s="17"/>
      <c r="E74" s="14"/>
      <c r="F74" s="12"/>
      <c r="G74" s="12"/>
      <c r="H74" s="41">
        <f t="shared" si="4"/>
        <v>0</v>
      </c>
      <c r="I74" s="11">
        <f t="shared" si="5"/>
        <v>0</v>
      </c>
      <c r="J74" s="11">
        <f t="shared" si="6"/>
        <v>0</v>
      </c>
      <c r="K74" s="11">
        <f t="shared" si="7"/>
        <v>0</v>
      </c>
    </row>
    <row r="75" spans="1:11" s="11" customFormat="1">
      <c r="A75" s="15" t="s">
        <v>11</v>
      </c>
      <c r="B75" s="16" t="s">
        <v>101</v>
      </c>
      <c r="C75" s="13"/>
      <c r="D75" s="17"/>
      <c r="E75" s="14"/>
      <c r="F75" s="12"/>
      <c r="G75" s="12"/>
      <c r="H75" s="41">
        <f t="shared" si="4"/>
        <v>0</v>
      </c>
      <c r="I75" s="11">
        <f t="shared" si="5"/>
        <v>0</v>
      </c>
      <c r="J75" s="11">
        <f t="shared" si="6"/>
        <v>0</v>
      </c>
      <c r="K75" s="11">
        <f t="shared" si="7"/>
        <v>0</v>
      </c>
    </row>
    <row r="76" spans="1:11" s="11" customFormat="1">
      <c r="A76" s="15" t="s">
        <v>13</v>
      </c>
      <c r="B76" s="16" t="s">
        <v>102</v>
      </c>
      <c r="C76" s="13"/>
      <c r="D76" s="17"/>
      <c r="E76" s="14"/>
      <c r="F76" s="12"/>
      <c r="G76" s="12"/>
      <c r="H76" s="41">
        <f t="shared" si="4"/>
        <v>0</v>
      </c>
      <c r="I76" s="11">
        <f t="shared" si="5"/>
        <v>0</v>
      </c>
      <c r="J76" s="11">
        <f t="shared" si="6"/>
        <v>0</v>
      </c>
      <c r="K76" s="11">
        <f t="shared" si="7"/>
        <v>0</v>
      </c>
    </row>
    <row r="77" spans="1:11" s="11" customFormat="1">
      <c r="A77" s="15" t="s">
        <v>13</v>
      </c>
      <c r="B77" s="16" t="s">
        <v>103</v>
      </c>
      <c r="C77" s="13"/>
      <c r="D77" s="17"/>
      <c r="E77" s="14"/>
      <c r="F77" s="12"/>
      <c r="G77" s="12"/>
      <c r="H77" s="41">
        <f t="shared" si="4"/>
        <v>0</v>
      </c>
      <c r="I77" s="11">
        <f t="shared" si="5"/>
        <v>0</v>
      </c>
      <c r="J77" s="11">
        <f t="shared" si="6"/>
        <v>0</v>
      </c>
      <c r="K77" s="11">
        <f t="shared" si="7"/>
        <v>0</v>
      </c>
    </row>
    <row r="78" spans="1:11" s="11" customFormat="1">
      <c r="A78" s="15" t="s">
        <v>13</v>
      </c>
      <c r="B78" s="16" t="s">
        <v>104</v>
      </c>
      <c r="C78" s="13"/>
      <c r="D78" s="17"/>
      <c r="E78" s="14"/>
      <c r="F78" s="12"/>
      <c r="G78" s="12"/>
      <c r="H78" s="41">
        <f t="shared" si="4"/>
        <v>0</v>
      </c>
      <c r="I78" s="11">
        <f t="shared" si="5"/>
        <v>0</v>
      </c>
      <c r="J78" s="11">
        <f t="shared" si="6"/>
        <v>0</v>
      </c>
      <c r="K78" s="11">
        <f t="shared" si="7"/>
        <v>0</v>
      </c>
    </row>
    <row r="79" spans="1:11" s="11" customFormat="1">
      <c r="A79" s="15" t="s">
        <v>13</v>
      </c>
      <c r="B79" s="16" t="s">
        <v>105</v>
      </c>
      <c r="C79" s="13"/>
      <c r="D79" s="17"/>
      <c r="E79" s="14"/>
      <c r="F79" s="12"/>
      <c r="G79" s="12"/>
      <c r="H79" s="41">
        <f t="shared" si="4"/>
        <v>0</v>
      </c>
      <c r="I79" s="11">
        <f t="shared" si="5"/>
        <v>0</v>
      </c>
      <c r="J79" s="11">
        <f t="shared" si="6"/>
        <v>0</v>
      </c>
      <c r="K79" s="11">
        <f t="shared" si="7"/>
        <v>0</v>
      </c>
    </row>
    <row r="80" spans="1:11" s="11" customFormat="1" ht="30">
      <c r="A80" s="15" t="s">
        <v>145</v>
      </c>
      <c r="B80" s="16" t="s">
        <v>106</v>
      </c>
      <c r="C80" s="13"/>
      <c r="D80" s="17"/>
      <c r="E80" s="14"/>
      <c r="F80" s="12"/>
      <c r="G80" s="12"/>
      <c r="H80" s="41">
        <f t="shared" si="4"/>
        <v>0</v>
      </c>
      <c r="I80" s="11">
        <f t="shared" si="5"/>
        <v>0</v>
      </c>
      <c r="J80" s="11">
        <f t="shared" si="6"/>
        <v>0</v>
      </c>
      <c r="K80" s="11">
        <f t="shared" si="7"/>
        <v>0</v>
      </c>
    </row>
    <row r="81" spans="1:11" s="11" customFormat="1" ht="25.5">
      <c r="A81" s="15" t="s">
        <v>13</v>
      </c>
      <c r="B81" s="16" t="s">
        <v>107</v>
      </c>
      <c r="C81" s="13"/>
      <c r="D81" s="17"/>
      <c r="E81" s="14"/>
      <c r="F81" s="12"/>
      <c r="G81" s="12"/>
      <c r="H81" s="41">
        <f t="shared" si="4"/>
        <v>0</v>
      </c>
      <c r="I81" s="11">
        <f t="shared" si="5"/>
        <v>0</v>
      </c>
      <c r="J81" s="11">
        <f t="shared" si="6"/>
        <v>0</v>
      </c>
      <c r="K81" s="11">
        <f t="shared" si="7"/>
        <v>0</v>
      </c>
    </row>
    <row r="82" spans="1:11" s="11" customFormat="1">
      <c r="A82" s="15" t="s">
        <v>13</v>
      </c>
      <c r="B82" s="16" t="s">
        <v>108</v>
      </c>
      <c r="C82" s="13"/>
      <c r="D82" s="17"/>
      <c r="E82" s="14"/>
      <c r="F82" s="12"/>
      <c r="G82" s="12"/>
      <c r="H82" s="41">
        <f t="shared" si="4"/>
        <v>0</v>
      </c>
      <c r="I82" s="11">
        <f t="shared" si="5"/>
        <v>0</v>
      </c>
      <c r="J82" s="11">
        <f t="shared" si="6"/>
        <v>0</v>
      </c>
      <c r="K82" s="11">
        <f t="shared" si="7"/>
        <v>0</v>
      </c>
    </row>
    <row r="83" spans="1:11" s="11" customFormat="1" ht="25.5">
      <c r="A83" s="15" t="s">
        <v>13</v>
      </c>
      <c r="B83" s="16" t="s">
        <v>109</v>
      </c>
      <c r="C83" s="13"/>
      <c r="D83" s="17"/>
      <c r="E83" s="14"/>
      <c r="F83" s="12"/>
      <c r="G83" s="12"/>
      <c r="H83" s="41">
        <f t="shared" si="4"/>
        <v>0</v>
      </c>
      <c r="I83" s="11">
        <f t="shared" si="5"/>
        <v>0</v>
      </c>
      <c r="J83" s="11">
        <f t="shared" si="6"/>
        <v>0</v>
      </c>
      <c r="K83" s="11">
        <f t="shared" si="7"/>
        <v>0</v>
      </c>
    </row>
    <row r="84" spans="1:11" s="11" customFormat="1">
      <c r="A84" s="15" t="s">
        <v>13</v>
      </c>
      <c r="B84" s="16" t="s">
        <v>110</v>
      </c>
      <c r="C84" s="13"/>
      <c r="D84" s="17"/>
      <c r="E84" s="14"/>
      <c r="F84" s="12"/>
      <c r="G84" s="12"/>
      <c r="H84" s="41">
        <f t="shared" si="4"/>
        <v>0</v>
      </c>
      <c r="I84" s="11">
        <f t="shared" si="5"/>
        <v>0</v>
      </c>
      <c r="J84" s="11">
        <f t="shared" si="6"/>
        <v>0</v>
      </c>
      <c r="K84" s="11">
        <f t="shared" si="7"/>
        <v>0</v>
      </c>
    </row>
    <row r="85" spans="1:11" s="11" customFormat="1">
      <c r="A85" s="15" t="s">
        <v>11</v>
      </c>
      <c r="B85" s="16" t="s">
        <v>111</v>
      </c>
      <c r="C85" s="13"/>
      <c r="D85" s="17"/>
      <c r="E85" s="14"/>
      <c r="F85" s="12"/>
      <c r="G85" s="12"/>
      <c r="H85" s="41">
        <f t="shared" si="4"/>
        <v>0</v>
      </c>
      <c r="I85" s="11">
        <f t="shared" si="5"/>
        <v>0</v>
      </c>
      <c r="J85" s="11">
        <f t="shared" si="6"/>
        <v>0</v>
      </c>
      <c r="K85" s="11">
        <f t="shared" si="7"/>
        <v>0</v>
      </c>
    </row>
    <row r="86" spans="1:11" s="11" customFormat="1">
      <c r="A86" s="15" t="s">
        <v>16</v>
      </c>
      <c r="B86" s="16" t="s">
        <v>112</v>
      </c>
      <c r="C86" s="13"/>
      <c r="D86" s="17"/>
      <c r="E86" s="14"/>
      <c r="F86" s="12"/>
      <c r="G86" s="12"/>
      <c r="H86" s="41">
        <f t="shared" si="4"/>
        <v>0</v>
      </c>
      <c r="I86" s="11">
        <f t="shared" si="5"/>
        <v>0</v>
      </c>
      <c r="J86" s="11">
        <f t="shared" si="6"/>
        <v>0</v>
      </c>
      <c r="K86" s="11">
        <f t="shared" si="7"/>
        <v>0</v>
      </c>
    </row>
    <row r="87" spans="1:11" s="11" customFormat="1">
      <c r="A87" s="15" t="s">
        <v>13</v>
      </c>
      <c r="B87" s="16" t="s">
        <v>113</v>
      </c>
      <c r="C87" s="13"/>
      <c r="D87" s="17"/>
      <c r="E87" s="14"/>
      <c r="F87" s="12"/>
      <c r="G87" s="12"/>
      <c r="H87" s="41">
        <f t="shared" si="4"/>
        <v>0</v>
      </c>
      <c r="I87" s="11">
        <f t="shared" si="5"/>
        <v>0</v>
      </c>
      <c r="J87" s="11">
        <f t="shared" si="6"/>
        <v>0</v>
      </c>
      <c r="K87" s="11">
        <f t="shared" si="7"/>
        <v>0</v>
      </c>
    </row>
    <row r="88" spans="1:11" s="11" customFormat="1" ht="25.5">
      <c r="A88" s="15" t="s">
        <v>13</v>
      </c>
      <c r="B88" s="16" t="s">
        <v>114</v>
      </c>
      <c r="C88" s="13"/>
      <c r="D88" s="17"/>
      <c r="E88" s="14"/>
      <c r="F88" s="12"/>
      <c r="G88" s="12"/>
      <c r="H88" s="41">
        <f t="shared" si="4"/>
        <v>0</v>
      </c>
      <c r="I88" s="11">
        <f t="shared" si="5"/>
        <v>0</v>
      </c>
      <c r="J88" s="11">
        <f t="shared" si="6"/>
        <v>0</v>
      </c>
      <c r="K88" s="11">
        <f t="shared" si="7"/>
        <v>0</v>
      </c>
    </row>
    <row r="89" spans="1:11" s="11" customFormat="1">
      <c r="A89" s="15" t="s">
        <v>13</v>
      </c>
      <c r="B89" s="16" t="s">
        <v>115</v>
      </c>
      <c r="C89" s="13"/>
      <c r="D89" s="17"/>
      <c r="E89" s="14"/>
      <c r="F89" s="12"/>
      <c r="G89" s="12"/>
      <c r="H89" s="41">
        <f t="shared" si="4"/>
        <v>0</v>
      </c>
      <c r="I89" s="11">
        <f t="shared" si="5"/>
        <v>0</v>
      </c>
      <c r="J89" s="11">
        <f t="shared" si="6"/>
        <v>0</v>
      </c>
      <c r="K89" s="11">
        <f t="shared" si="7"/>
        <v>0</v>
      </c>
    </row>
    <row r="90" spans="1:11" s="11" customFormat="1">
      <c r="A90" s="15" t="s">
        <v>13</v>
      </c>
      <c r="B90" s="16" t="s">
        <v>116</v>
      </c>
      <c r="C90" s="13"/>
      <c r="D90" s="17"/>
      <c r="E90" s="14"/>
      <c r="F90" s="12"/>
      <c r="G90" s="12"/>
      <c r="H90" s="41">
        <f t="shared" si="4"/>
        <v>0</v>
      </c>
      <c r="I90" s="11">
        <f t="shared" si="5"/>
        <v>0</v>
      </c>
      <c r="J90" s="11">
        <f t="shared" si="6"/>
        <v>0</v>
      </c>
      <c r="K90" s="11">
        <f t="shared" si="7"/>
        <v>0</v>
      </c>
    </row>
    <row r="91" spans="1:11" s="11" customFormat="1">
      <c r="A91" s="15" t="s">
        <v>16</v>
      </c>
      <c r="B91" s="16" t="s">
        <v>117</v>
      </c>
      <c r="C91" s="13"/>
      <c r="D91" s="18"/>
      <c r="E91" s="14"/>
      <c r="F91" s="12"/>
      <c r="G91" s="12"/>
      <c r="H91" s="41">
        <f t="shared" si="4"/>
        <v>0</v>
      </c>
      <c r="I91" s="11">
        <f t="shared" si="5"/>
        <v>0</v>
      </c>
      <c r="J91" s="11">
        <f t="shared" si="6"/>
        <v>0</v>
      </c>
      <c r="K91" s="11">
        <f t="shared" si="7"/>
        <v>0</v>
      </c>
    </row>
    <row r="92" spans="1:11" s="11" customFormat="1">
      <c r="A92" s="15" t="s">
        <v>11</v>
      </c>
      <c r="B92" s="16" t="s">
        <v>118</v>
      </c>
      <c r="C92" s="13"/>
      <c r="D92" s="17"/>
      <c r="E92" s="14"/>
      <c r="F92" s="12"/>
      <c r="G92" s="12"/>
      <c r="H92" s="41">
        <f t="shared" si="4"/>
        <v>0</v>
      </c>
      <c r="I92" s="11">
        <f t="shared" si="5"/>
        <v>0</v>
      </c>
      <c r="J92" s="11">
        <f t="shared" si="6"/>
        <v>0</v>
      </c>
      <c r="K92" s="11">
        <f t="shared" si="7"/>
        <v>0</v>
      </c>
    </row>
    <row r="93" spans="1:11" s="11" customFormat="1">
      <c r="A93" s="15" t="s">
        <v>11</v>
      </c>
      <c r="B93" s="16" t="s">
        <v>119</v>
      </c>
      <c r="C93" s="13"/>
      <c r="D93" s="17"/>
      <c r="E93" s="14"/>
      <c r="F93" s="12"/>
      <c r="G93" s="12"/>
      <c r="H93" s="41">
        <f t="shared" si="4"/>
        <v>0</v>
      </c>
      <c r="I93" s="11">
        <f t="shared" si="5"/>
        <v>0</v>
      </c>
      <c r="J93" s="11">
        <f t="shared" si="6"/>
        <v>0</v>
      </c>
      <c r="K93" s="11">
        <f t="shared" si="7"/>
        <v>0</v>
      </c>
    </row>
    <row r="94" spans="1:11" s="11" customFormat="1" ht="25.5">
      <c r="A94" s="15" t="s">
        <v>13</v>
      </c>
      <c r="B94" s="16" t="s">
        <v>120</v>
      </c>
      <c r="C94" s="13"/>
      <c r="D94" s="17"/>
      <c r="E94" s="14"/>
      <c r="F94" s="12"/>
      <c r="G94" s="12"/>
      <c r="H94" s="41">
        <f t="shared" si="4"/>
        <v>0</v>
      </c>
      <c r="I94" s="11">
        <f t="shared" si="5"/>
        <v>0</v>
      </c>
      <c r="J94" s="11">
        <f t="shared" si="6"/>
        <v>0</v>
      </c>
      <c r="K94" s="11">
        <f t="shared" si="7"/>
        <v>0</v>
      </c>
    </row>
    <row r="95" spans="1:11" s="11" customFormat="1" ht="38.25">
      <c r="A95" s="15" t="s">
        <v>13</v>
      </c>
      <c r="B95" s="16" t="s">
        <v>121</v>
      </c>
      <c r="C95" s="13"/>
      <c r="D95" s="17"/>
      <c r="E95" s="14"/>
      <c r="F95" s="12"/>
      <c r="G95" s="12"/>
      <c r="H95" s="41">
        <f t="shared" si="4"/>
        <v>0</v>
      </c>
      <c r="I95" s="11">
        <f t="shared" si="5"/>
        <v>0</v>
      </c>
      <c r="J95" s="11">
        <f t="shared" si="6"/>
        <v>0</v>
      </c>
      <c r="K95" s="11">
        <f t="shared" si="7"/>
        <v>0</v>
      </c>
    </row>
    <row r="96" spans="1:11" s="11" customFormat="1" ht="25.5">
      <c r="A96" s="15" t="s">
        <v>11</v>
      </c>
      <c r="B96" s="16" t="s">
        <v>122</v>
      </c>
      <c r="C96" s="13"/>
      <c r="D96" s="17"/>
      <c r="E96" s="14"/>
      <c r="F96" s="12"/>
      <c r="G96" s="12"/>
      <c r="H96" s="41">
        <f t="shared" si="4"/>
        <v>0</v>
      </c>
      <c r="I96" s="11">
        <f t="shared" si="5"/>
        <v>0</v>
      </c>
      <c r="J96" s="11">
        <f t="shared" si="6"/>
        <v>0</v>
      </c>
      <c r="K96" s="11">
        <f t="shared" si="7"/>
        <v>0</v>
      </c>
    </row>
    <row r="97" spans="1:11" s="11" customFormat="1">
      <c r="A97" s="15" t="s">
        <v>11</v>
      </c>
      <c r="B97" s="16" t="s">
        <v>123</v>
      </c>
      <c r="C97" s="13"/>
      <c r="D97" s="17"/>
      <c r="E97" s="14"/>
      <c r="F97" s="12"/>
      <c r="G97" s="12"/>
      <c r="H97" s="41">
        <f t="shared" si="4"/>
        <v>0</v>
      </c>
      <c r="I97" s="11">
        <f t="shared" si="5"/>
        <v>0</v>
      </c>
      <c r="J97" s="11">
        <f t="shared" si="6"/>
        <v>0</v>
      </c>
      <c r="K97" s="11">
        <f t="shared" si="7"/>
        <v>0</v>
      </c>
    </row>
    <row r="98" spans="1:11" s="11" customFormat="1" ht="38.25">
      <c r="A98" s="15" t="s">
        <v>13</v>
      </c>
      <c r="B98" s="16" t="s">
        <v>124</v>
      </c>
      <c r="C98" s="13"/>
      <c r="D98" s="17"/>
      <c r="E98" s="14"/>
      <c r="F98" s="12"/>
      <c r="G98" s="12"/>
      <c r="H98" s="41">
        <f t="shared" si="4"/>
        <v>0</v>
      </c>
      <c r="I98" s="11">
        <f t="shared" si="5"/>
        <v>0</v>
      </c>
      <c r="J98" s="11">
        <f t="shared" si="6"/>
        <v>0</v>
      </c>
      <c r="K98" s="11">
        <f t="shared" si="7"/>
        <v>0</v>
      </c>
    </row>
    <row r="99" spans="1:11" s="11" customFormat="1" ht="25.5">
      <c r="A99" s="15" t="s">
        <v>13</v>
      </c>
      <c r="B99" s="16" t="s">
        <v>125</v>
      </c>
      <c r="C99" s="13"/>
      <c r="D99" s="17"/>
      <c r="E99" s="14"/>
      <c r="F99" s="12"/>
      <c r="G99" s="12"/>
      <c r="H99" s="41">
        <f t="shared" si="4"/>
        <v>0</v>
      </c>
      <c r="I99" s="11">
        <f t="shared" si="5"/>
        <v>0</v>
      </c>
      <c r="J99" s="11">
        <f t="shared" si="6"/>
        <v>0</v>
      </c>
      <c r="K99" s="11">
        <f t="shared" si="7"/>
        <v>0</v>
      </c>
    </row>
    <row r="100" spans="1:11" s="11" customFormat="1">
      <c r="A100" s="15" t="s">
        <v>13</v>
      </c>
      <c r="B100" s="16" t="s">
        <v>126</v>
      </c>
      <c r="C100" s="13"/>
      <c r="D100" s="17"/>
      <c r="E100" s="14"/>
      <c r="F100" s="12"/>
      <c r="G100" s="12"/>
      <c r="H100" s="41">
        <f t="shared" si="4"/>
        <v>0</v>
      </c>
      <c r="I100" s="11">
        <f t="shared" si="5"/>
        <v>0</v>
      </c>
      <c r="J100" s="11">
        <f t="shared" si="6"/>
        <v>0</v>
      </c>
      <c r="K100" s="11">
        <f t="shared" si="7"/>
        <v>0</v>
      </c>
    </row>
    <row r="101" spans="1:11" s="11" customFormat="1">
      <c r="A101" s="15" t="s">
        <v>146</v>
      </c>
      <c r="B101" s="16" t="s">
        <v>127</v>
      </c>
      <c r="C101" s="13"/>
      <c r="D101" s="17"/>
      <c r="E101" s="14"/>
      <c r="F101" s="12"/>
      <c r="G101" s="12"/>
      <c r="H101" s="41">
        <f t="shared" si="4"/>
        <v>0</v>
      </c>
      <c r="I101" s="11">
        <f t="shared" si="5"/>
        <v>0</v>
      </c>
      <c r="J101" s="11">
        <f t="shared" si="6"/>
        <v>0</v>
      </c>
      <c r="K101" s="11">
        <f t="shared" si="7"/>
        <v>0</v>
      </c>
    </row>
    <row r="102" spans="1:11" s="11" customFormat="1">
      <c r="A102" s="15" t="s">
        <v>11</v>
      </c>
      <c r="B102" s="16" t="s">
        <v>128</v>
      </c>
      <c r="C102" s="13"/>
      <c r="D102" s="17"/>
      <c r="E102" s="14"/>
      <c r="F102" s="12"/>
      <c r="G102" s="12"/>
      <c r="H102" s="41">
        <f t="shared" si="4"/>
        <v>0</v>
      </c>
      <c r="I102" s="11">
        <f t="shared" si="5"/>
        <v>0</v>
      </c>
      <c r="J102" s="11">
        <f t="shared" si="6"/>
        <v>0</v>
      </c>
      <c r="K102" s="11">
        <f t="shared" si="7"/>
        <v>0</v>
      </c>
    </row>
    <row r="103" spans="1:11" s="11" customFormat="1" ht="25.5">
      <c r="A103" s="15" t="s">
        <v>13</v>
      </c>
      <c r="B103" s="16" t="s">
        <v>129</v>
      </c>
      <c r="C103" s="13"/>
      <c r="D103" s="17"/>
      <c r="E103" s="14"/>
      <c r="F103" s="12"/>
      <c r="G103" s="12"/>
      <c r="H103" s="41">
        <f t="shared" si="4"/>
        <v>0</v>
      </c>
      <c r="I103" s="11">
        <f t="shared" si="5"/>
        <v>0</v>
      </c>
      <c r="J103" s="11">
        <f t="shared" si="6"/>
        <v>0</v>
      </c>
      <c r="K103" s="11">
        <f t="shared" si="7"/>
        <v>0</v>
      </c>
    </row>
    <row r="104" spans="1:11" s="11" customFormat="1">
      <c r="A104" s="15" t="s">
        <v>5</v>
      </c>
      <c r="B104" s="16" t="s">
        <v>130</v>
      </c>
      <c r="C104" s="13"/>
      <c r="D104" s="17"/>
      <c r="E104" s="14"/>
      <c r="F104" s="12"/>
      <c r="G104" s="12"/>
      <c r="H104" s="41">
        <f t="shared" si="4"/>
        <v>0</v>
      </c>
      <c r="I104" s="11">
        <f t="shared" si="5"/>
        <v>0</v>
      </c>
      <c r="J104" s="11">
        <f t="shared" si="6"/>
        <v>0</v>
      </c>
      <c r="K104" s="11">
        <f t="shared" si="7"/>
        <v>0</v>
      </c>
    </row>
    <row r="105" spans="1:11" s="11" customFormat="1">
      <c r="A105" s="15" t="s">
        <v>16</v>
      </c>
      <c r="B105" s="16" t="s">
        <v>131</v>
      </c>
      <c r="C105" s="13"/>
      <c r="D105" s="17"/>
      <c r="E105" s="14"/>
      <c r="F105" s="12"/>
      <c r="G105" s="12"/>
      <c r="H105" s="41">
        <f t="shared" si="4"/>
        <v>0</v>
      </c>
      <c r="I105" s="11">
        <f t="shared" si="5"/>
        <v>0</v>
      </c>
      <c r="J105" s="11">
        <f t="shared" si="6"/>
        <v>0</v>
      </c>
      <c r="K105" s="11">
        <f t="shared" si="7"/>
        <v>0</v>
      </c>
    </row>
    <row r="106" spans="1:11" s="11" customFormat="1" ht="25.5">
      <c r="A106" s="15" t="s">
        <v>5</v>
      </c>
      <c r="B106" s="16" t="s">
        <v>132</v>
      </c>
      <c r="C106" s="13"/>
      <c r="D106" s="17"/>
      <c r="E106" s="14"/>
      <c r="F106" s="12"/>
      <c r="G106" s="12"/>
      <c r="H106" s="41">
        <f t="shared" si="4"/>
        <v>0</v>
      </c>
      <c r="I106" s="11">
        <f t="shared" si="5"/>
        <v>0</v>
      </c>
      <c r="J106" s="11">
        <f t="shared" si="6"/>
        <v>0</v>
      </c>
      <c r="K106" s="11">
        <f t="shared" si="7"/>
        <v>0</v>
      </c>
    </row>
    <row r="107" spans="1:11" s="11" customFormat="1">
      <c r="A107" s="15" t="s">
        <v>13</v>
      </c>
      <c r="B107" s="16" t="s">
        <v>133</v>
      </c>
      <c r="C107" s="13"/>
      <c r="D107" s="17"/>
      <c r="E107" s="14"/>
      <c r="F107" s="12"/>
      <c r="G107" s="12"/>
      <c r="H107" s="41">
        <f t="shared" si="4"/>
        <v>0</v>
      </c>
      <c r="I107" s="11">
        <f t="shared" si="5"/>
        <v>0</v>
      </c>
      <c r="J107" s="11">
        <f t="shared" si="6"/>
        <v>0</v>
      </c>
      <c r="K107" s="11">
        <f t="shared" si="7"/>
        <v>0</v>
      </c>
    </row>
    <row r="108" spans="1:11" s="11" customFormat="1" ht="30">
      <c r="A108" s="15" t="s">
        <v>145</v>
      </c>
      <c r="B108" s="16" t="s">
        <v>134</v>
      </c>
      <c r="C108" s="13"/>
      <c r="D108" s="17"/>
      <c r="E108" s="14"/>
      <c r="F108" s="12"/>
      <c r="G108" s="12"/>
      <c r="H108" s="41">
        <f t="shared" si="4"/>
        <v>0</v>
      </c>
      <c r="I108" s="11">
        <f t="shared" si="5"/>
        <v>0</v>
      </c>
      <c r="J108" s="11">
        <f t="shared" si="6"/>
        <v>0</v>
      </c>
      <c r="K108" s="11">
        <f t="shared" si="7"/>
        <v>0</v>
      </c>
    </row>
    <row r="109" spans="1:11" s="11" customFormat="1">
      <c r="A109" s="15" t="s">
        <v>11</v>
      </c>
      <c r="B109" s="16" t="s">
        <v>135</v>
      </c>
      <c r="C109" s="13"/>
      <c r="D109" s="17"/>
      <c r="E109" s="14"/>
      <c r="F109" s="12"/>
      <c r="G109" s="12"/>
      <c r="H109" s="41">
        <f t="shared" si="4"/>
        <v>0</v>
      </c>
      <c r="I109" s="11">
        <f t="shared" si="5"/>
        <v>0</v>
      </c>
      <c r="J109" s="11">
        <f t="shared" si="6"/>
        <v>0</v>
      </c>
      <c r="K109" s="11">
        <f t="shared" si="7"/>
        <v>0</v>
      </c>
    </row>
    <row r="110" spans="1:11" s="11" customFormat="1">
      <c r="A110" s="15" t="s">
        <v>11</v>
      </c>
      <c r="B110" s="16" t="s">
        <v>136</v>
      </c>
      <c r="C110" s="13"/>
      <c r="D110" s="18"/>
      <c r="E110" s="14"/>
      <c r="F110" s="12"/>
      <c r="G110" s="12"/>
      <c r="H110" s="41">
        <f t="shared" si="4"/>
        <v>0</v>
      </c>
      <c r="I110" s="11">
        <f t="shared" si="5"/>
        <v>0</v>
      </c>
      <c r="J110" s="11">
        <f t="shared" si="6"/>
        <v>0</v>
      </c>
      <c r="K110" s="11">
        <f t="shared" si="7"/>
        <v>0</v>
      </c>
    </row>
    <row r="111" spans="1:11" s="11" customFormat="1">
      <c r="A111" s="15" t="s">
        <v>16</v>
      </c>
      <c r="B111" s="16" t="s">
        <v>137</v>
      </c>
      <c r="C111" s="13"/>
      <c r="D111" s="18"/>
      <c r="E111" s="14"/>
      <c r="F111" s="12"/>
      <c r="G111" s="12"/>
      <c r="H111" s="41">
        <f t="shared" si="4"/>
        <v>0</v>
      </c>
      <c r="I111" s="11">
        <f t="shared" si="5"/>
        <v>0</v>
      </c>
      <c r="J111" s="11">
        <f t="shared" si="6"/>
        <v>0</v>
      </c>
      <c r="K111" s="11">
        <f t="shared" si="7"/>
        <v>0</v>
      </c>
    </row>
    <row r="112" spans="1:11" s="11" customFormat="1" ht="25.5">
      <c r="A112" s="15" t="s">
        <v>13</v>
      </c>
      <c r="B112" s="16" t="s">
        <v>138</v>
      </c>
      <c r="C112" s="13"/>
      <c r="D112" s="17"/>
      <c r="E112" s="14"/>
      <c r="F112" s="12"/>
      <c r="G112" s="12"/>
      <c r="H112" s="41">
        <f t="shared" si="4"/>
        <v>0</v>
      </c>
      <c r="I112" s="11">
        <f t="shared" si="5"/>
        <v>0</v>
      </c>
      <c r="J112" s="11">
        <f t="shared" si="6"/>
        <v>0</v>
      </c>
      <c r="K112" s="11">
        <f t="shared" si="7"/>
        <v>0</v>
      </c>
    </row>
    <row r="113" spans="1:11" s="11" customFormat="1" ht="30">
      <c r="A113" s="15" t="s">
        <v>145</v>
      </c>
      <c r="B113" s="16" t="s">
        <v>139</v>
      </c>
      <c r="C113" s="13"/>
      <c r="D113" s="17"/>
      <c r="E113" s="14"/>
      <c r="F113" s="12"/>
      <c r="G113" s="12"/>
      <c r="H113" s="41">
        <f t="shared" si="4"/>
        <v>0</v>
      </c>
      <c r="I113" s="11">
        <f t="shared" si="5"/>
        <v>0</v>
      </c>
      <c r="J113" s="11">
        <f t="shared" si="6"/>
        <v>0</v>
      </c>
      <c r="K113" s="11">
        <f t="shared" si="7"/>
        <v>0</v>
      </c>
    </row>
    <row r="114" spans="1:11" s="11" customFormat="1">
      <c r="A114" s="15" t="s">
        <v>16</v>
      </c>
      <c r="B114" s="16" t="s">
        <v>140</v>
      </c>
      <c r="C114" s="13"/>
      <c r="D114" s="17"/>
      <c r="E114" s="14"/>
      <c r="F114" s="12"/>
      <c r="G114" s="12"/>
      <c r="H114" s="41">
        <f t="shared" si="4"/>
        <v>0</v>
      </c>
      <c r="I114" s="11">
        <f t="shared" si="5"/>
        <v>0</v>
      </c>
      <c r="J114" s="11">
        <f t="shared" si="6"/>
        <v>0</v>
      </c>
      <c r="K114" s="11">
        <f t="shared" si="7"/>
        <v>0</v>
      </c>
    </row>
    <row r="115" spans="1:11" s="11" customFormat="1" ht="25.5">
      <c r="A115" s="15" t="s">
        <v>16</v>
      </c>
      <c r="B115" s="16" t="s">
        <v>141</v>
      </c>
      <c r="C115" s="13"/>
      <c r="D115" s="18"/>
      <c r="E115" s="14"/>
      <c r="F115" s="12"/>
      <c r="G115" s="12"/>
      <c r="H115" s="41">
        <f t="shared" si="4"/>
        <v>0</v>
      </c>
      <c r="I115" s="11">
        <f t="shared" si="5"/>
        <v>0</v>
      </c>
      <c r="J115" s="11">
        <f t="shared" si="6"/>
        <v>0</v>
      </c>
      <c r="K115" s="11">
        <f t="shared" si="7"/>
        <v>0</v>
      </c>
    </row>
    <row r="116" spans="1:11" s="11" customFormat="1" ht="25.5">
      <c r="A116" s="15" t="s">
        <v>13</v>
      </c>
      <c r="B116" s="16" t="s">
        <v>142</v>
      </c>
      <c r="C116" s="13"/>
      <c r="D116" s="17"/>
      <c r="E116" s="14"/>
      <c r="F116" s="12"/>
      <c r="G116" s="12"/>
      <c r="H116" s="41">
        <f t="shared" si="4"/>
        <v>0</v>
      </c>
      <c r="I116" s="11">
        <f t="shared" si="5"/>
        <v>0</v>
      </c>
      <c r="J116" s="11">
        <f t="shared" si="6"/>
        <v>0</v>
      </c>
      <c r="K116" s="11">
        <f t="shared" si="7"/>
        <v>0</v>
      </c>
    </row>
    <row r="117" spans="1:11" s="11" customFormat="1">
      <c r="A117" s="15" t="s">
        <v>5</v>
      </c>
      <c r="B117" s="16" t="s">
        <v>143</v>
      </c>
      <c r="C117" s="13"/>
      <c r="D117" s="20"/>
      <c r="E117" s="14"/>
      <c r="F117" s="12"/>
      <c r="G117" s="12"/>
      <c r="H117" s="41">
        <f t="shared" si="4"/>
        <v>0</v>
      </c>
      <c r="I117" s="11">
        <f t="shared" si="5"/>
        <v>0</v>
      </c>
      <c r="J117" s="11">
        <f t="shared" si="6"/>
        <v>0</v>
      </c>
      <c r="K117" s="11">
        <f t="shared" si="7"/>
        <v>0</v>
      </c>
    </row>
    <row r="118" spans="1:11" s="11" customFormat="1" ht="25.5">
      <c r="A118" s="15" t="s">
        <v>13</v>
      </c>
      <c r="B118" s="16" t="s">
        <v>144</v>
      </c>
      <c r="C118" s="13"/>
      <c r="D118" s="17"/>
      <c r="E118" s="14"/>
      <c r="F118" s="12"/>
      <c r="G118" s="12"/>
      <c r="H118" s="41">
        <f t="shared" si="4"/>
        <v>0</v>
      </c>
      <c r="I118" s="11">
        <f t="shared" si="5"/>
        <v>0</v>
      </c>
      <c r="J118" s="11">
        <f t="shared" si="6"/>
        <v>0</v>
      </c>
      <c r="K118" s="11">
        <f t="shared" si="7"/>
        <v>0</v>
      </c>
    </row>
    <row r="119" spans="1:11" s="11" customFormat="1" ht="25.5">
      <c r="A119" s="15" t="s">
        <v>159</v>
      </c>
      <c r="B119" s="16" t="s">
        <v>165</v>
      </c>
      <c r="C119" s="13"/>
      <c r="D119" s="17"/>
      <c r="E119" s="14"/>
      <c r="F119" s="12"/>
      <c r="G119" s="12"/>
      <c r="H119" s="41">
        <f t="shared" si="4"/>
        <v>0</v>
      </c>
      <c r="I119" s="11">
        <f t="shared" si="5"/>
        <v>0</v>
      </c>
      <c r="J119" s="11">
        <f t="shared" si="6"/>
        <v>0</v>
      </c>
      <c r="K119" s="11">
        <f t="shared" si="7"/>
        <v>0</v>
      </c>
    </row>
    <row r="120" spans="1:11" s="11" customFormat="1" ht="38.25">
      <c r="A120" s="15" t="s">
        <v>159</v>
      </c>
      <c r="B120" s="16" t="s">
        <v>166</v>
      </c>
      <c r="C120" s="13"/>
      <c r="D120" s="17"/>
      <c r="E120" s="14"/>
      <c r="F120" s="12"/>
      <c r="G120" s="12"/>
      <c r="H120" s="41">
        <f t="shared" si="4"/>
        <v>0</v>
      </c>
      <c r="I120" s="11">
        <f t="shared" si="5"/>
        <v>0</v>
      </c>
      <c r="J120" s="11">
        <f t="shared" si="6"/>
        <v>0</v>
      </c>
      <c r="K120" s="11">
        <f t="shared" si="7"/>
        <v>0</v>
      </c>
    </row>
    <row r="121" spans="1:11" s="11" customFormat="1" ht="38.25">
      <c r="A121" s="15" t="s">
        <v>159</v>
      </c>
      <c r="B121" s="16" t="s">
        <v>167</v>
      </c>
      <c r="C121" s="13"/>
      <c r="D121" s="17"/>
      <c r="E121" s="14"/>
      <c r="F121" s="12"/>
      <c r="G121" s="12"/>
      <c r="H121" s="41">
        <f t="shared" si="4"/>
        <v>0</v>
      </c>
      <c r="I121" s="11">
        <f t="shared" si="5"/>
        <v>0</v>
      </c>
      <c r="J121" s="11">
        <f t="shared" si="6"/>
        <v>0</v>
      </c>
      <c r="K121" s="11">
        <f t="shared" si="7"/>
        <v>0</v>
      </c>
    </row>
  </sheetData>
  <autoFilter ref="A2:G121" xr:uid="{00000000-0009-0000-0000-000001000000}"/>
  <mergeCells count="3">
    <mergeCell ref="A1:B1"/>
    <mergeCell ref="C1:D1"/>
    <mergeCell ref="E1:G1"/>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3"/>
  <dimension ref="A1:F121"/>
  <sheetViews>
    <sheetView workbookViewId="0">
      <selection activeCell="B1" sqref="B1"/>
    </sheetView>
  </sheetViews>
  <sheetFormatPr baseColWidth="10" defaultRowHeight="15"/>
  <cols>
    <col min="1" max="1" width="19.85546875" customWidth="1"/>
    <col min="2" max="2" width="53.85546875" customWidth="1"/>
    <col min="4" max="4" width="61.42578125" style="1" customWidth="1"/>
    <col min="5" max="5" width="10.28515625" hidden="1" customWidth="1"/>
    <col min="6" max="6" width="34.140625" hidden="1" customWidth="1"/>
  </cols>
  <sheetData>
    <row r="1" spans="1:6" s="11" customFormat="1">
      <c r="A1" s="21" t="s">
        <v>4</v>
      </c>
      <c r="B1" s="22" t="s">
        <v>193</v>
      </c>
      <c r="C1" s="23" t="s">
        <v>18</v>
      </c>
      <c r="D1" s="24" t="s">
        <v>161</v>
      </c>
      <c r="E1" s="23" t="s">
        <v>173</v>
      </c>
      <c r="F1" s="23" t="s">
        <v>178</v>
      </c>
    </row>
    <row r="2" spans="1:6" s="11" customFormat="1" ht="25.5">
      <c r="A2" s="15" t="s">
        <v>5</v>
      </c>
      <c r="B2" s="16" t="s">
        <v>0</v>
      </c>
      <c r="C2" s="13" t="s">
        <v>31</v>
      </c>
      <c r="D2" s="17"/>
      <c r="E2" s="13">
        <f>IF(C2="x",1,0)</f>
        <v>1</v>
      </c>
      <c r="F2" s="11">
        <f>IF(OR(E2=1,'Mon portefeuille de compétences'!G3&gt;=3),1,0)</f>
        <v>1</v>
      </c>
    </row>
    <row r="3" spans="1:6" s="11" customFormat="1">
      <c r="A3" s="15" t="s">
        <v>5</v>
      </c>
      <c r="B3" s="16" t="s">
        <v>9</v>
      </c>
      <c r="C3" s="13" t="s">
        <v>31</v>
      </c>
      <c r="D3" s="17"/>
      <c r="E3" s="13">
        <f t="shared" ref="E3:E66" si="0">IF(C3="x",1,0)</f>
        <v>1</v>
      </c>
      <c r="F3" s="11">
        <f>IF(OR(E3=1,'Mon portefeuille de compétences'!G4&gt;=3),1,0)</f>
        <v>1</v>
      </c>
    </row>
    <row r="4" spans="1:6" s="11" customFormat="1" ht="25.5">
      <c r="A4" s="15" t="s">
        <v>16</v>
      </c>
      <c r="B4" s="16" t="s">
        <v>15</v>
      </c>
      <c r="C4" s="13" t="s">
        <v>31</v>
      </c>
      <c r="D4" s="18"/>
      <c r="E4" s="13">
        <f t="shared" si="0"/>
        <v>1</v>
      </c>
      <c r="F4" s="11">
        <f>IF(OR(E4=1,'Mon portefeuille de compétences'!G5&gt;=3),1,0)</f>
        <v>1</v>
      </c>
    </row>
    <row r="5" spans="1:6" s="11" customFormat="1" ht="25.5">
      <c r="A5" s="15" t="s">
        <v>16</v>
      </c>
      <c r="B5" s="16" t="s">
        <v>17</v>
      </c>
      <c r="C5" s="13"/>
      <c r="D5" s="18"/>
      <c r="E5" s="13">
        <f t="shared" si="0"/>
        <v>0</v>
      </c>
      <c r="F5" s="11">
        <f>IF(OR(E5=1,'Mon portefeuille de compétences'!G6&gt;=3),1,0)</f>
        <v>0</v>
      </c>
    </row>
    <row r="6" spans="1:6" s="11" customFormat="1">
      <c r="A6" s="15" t="s">
        <v>5</v>
      </c>
      <c r="B6" s="16" t="s">
        <v>8</v>
      </c>
      <c r="C6" s="13"/>
      <c r="D6" s="17"/>
      <c r="E6" s="13">
        <f t="shared" si="0"/>
        <v>0</v>
      </c>
      <c r="F6" s="11">
        <f>IF(OR(E6=1,'Mon portefeuille de compétences'!G7&gt;=3),1,0)</f>
        <v>0</v>
      </c>
    </row>
    <row r="7" spans="1:6" s="11" customFormat="1" ht="25.5">
      <c r="A7" s="15" t="s">
        <v>5</v>
      </c>
      <c r="B7" s="16" t="s">
        <v>10</v>
      </c>
      <c r="C7" s="13"/>
      <c r="D7" s="18"/>
      <c r="E7" s="13">
        <f t="shared" si="0"/>
        <v>0</v>
      </c>
      <c r="F7" s="11">
        <f>IF(OR(E7=1,'Mon portefeuille de compétences'!G8&gt;=3),1,0)</f>
        <v>0</v>
      </c>
    </row>
    <row r="8" spans="1:6" s="11" customFormat="1">
      <c r="A8" s="15" t="s">
        <v>13</v>
      </c>
      <c r="B8" s="16" t="s">
        <v>12</v>
      </c>
      <c r="C8" s="13"/>
      <c r="D8" s="18"/>
      <c r="E8" s="13">
        <f t="shared" si="0"/>
        <v>0</v>
      </c>
      <c r="F8" s="11">
        <f>IF(OR(E8=1,'Mon portefeuille de compétences'!G9&gt;=3),1,0)</f>
        <v>0</v>
      </c>
    </row>
    <row r="9" spans="1:6" s="11" customFormat="1">
      <c r="A9" s="15" t="s">
        <v>13</v>
      </c>
      <c r="B9" s="16" t="s">
        <v>14</v>
      </c>
      <c r="C9" s="13"/>
      <c r="D9" s="18"/>
      <c r="E9" s="13">
        <f t="shared" si="0"/>
        <v>0</v>
      </c>
      <c r="F9" s="11">
        <f>IF(OR(E9=1,'Mon portefeuille de compétences'!G10&gt;=3),1,0)</f>
        <v>0</v>
      </c>
    </row>
    <row r="10" spans="1:6" s="11" customFormat="1" ht="25.5">
      <c r="A10" s="15" t="s">
        <v>16</v>
      </c>
      <c r="B10" s="16" t="s">
        <v>36</v>
      </c>
      <c r="C10" s="13"/>
      <c r="D10" s="17"/>
      <c r="E10" s="13">
        <f t="shared" si="0"/>
        <v>0</v>
      </c>
      <c r="F10" s="11">
        <f>IF(OR(E10=1,'Mon portefeuille de compétences'!G11&gt;=3),1,0)</f>
        <v>0</v>
      </c>
    </row>
    <row r="11" spans="1:6" s="11" customFormat="1" ht="25.5">
      <c r="A11" s="15" t="s">
        <v>13</v>
      </c>
      <c r="B11" s="16" t="s">
        <v>37</v>
      </c>
      <c r="C11" s="13"/>
      <c r="D11" s="17"/>
      <c r="E11" s="13">
        <f t="shared" si="0"/>
        <v>0</v>
      </c>
      <c r="F11" s="11">
        <f>IF(OR(E11=1,'Mon portefeuille de compétences'!G12&gt;=3),1,0)</f>
        <v>0</v>
      </c>
    </row>
    <row r="12" spans="1:6" s="11" customFormat="1" ht="38.25">
      <c r="A12" s="15" t="s">
        <v>13</v>
      </c>
      <c r="B12" s="16" t="s">
        <v>39</v>
      </c>
      <c r="C12" s="13"/>
      <c r="D12" s="18" t="s">
        <v>38</v>
      </c>
      <c r="E12" s="13">
        <f t="shared" si="0"/>
        <v>0</v>
      </c>
      <c r="F12" s="11">
        <f>IF(OR(E12=1,'Mon portefeuille de compétences'!G13&gt;=3),1,0)</f>
        <v>0</v>
      </c>
    </row>
    <row r="13" spans="1:6" s="11" customFormat="1">
      <c r="A13" s="15" t="s">
        <v>13</v>
      </c>
      <c r="B13" s="16" t="s">
        <v>40</v>
      </c>
      <c r="C13" s="13"/>
      <c r="D13" s="18"/>
      <c r="E13" s="13">
        <f t="shared" si="0"/>
        <v>0</v>
      </c>
      <c r="F13" s="11">
        <f>IF(OR(E13=1,'Mon portefeuille de compétences'!G14&gt;=3),1,0)</f>
        <v>0</v>
      </c>
    </row>
    <row r="14" spans="1:6" s="11" customFormat="1" ht="25.5">
      <c r="A14" s="15" t="s">
        <v>13</v>
      </c>
      <c r="B14" s="16" t="s">
        <v>41</v>
      </c>
      <c r="C14" s="13"/>
      <c r="D14" s="17"/>
      <c r="E14" s="13">
        <f t="shared" si="0"/>
        <v>0</v>
      </c>
      <c r="F14" s="11">
        <f>IF(OR(E14=1,'Mon portefeuille de compétences'!G15&gt;=3),1,0)</f>
        <v>0</v>
      </c>
    </row>
    <row r="15" spans="1:6" s="11" customFormat="1" ht="38.25">
      <c r="A15" s="15" t="s">
        <v>13</v>
      </c>
      <c r="B15" s="16" t="s">
        <v>42</v>
      </c>
      <c r="C15" s="13"/>
      <c r="D15" s="17"/>
      <c r="E15" s="13">
        <f t="shared" si="0"/>
        <v>0</v>
      </c>
      <c r="F15" s="11">
        <f>IF(OR(E15=1,'Mon portefeuille de compétences'!G16&gt;=3),1,0)</f>
        <v>0</v>
      </c>
    </row>
    <row r="16" spans="1:6" s="11" customFormat="1" ht="25.5">
      <c r="A16" s="15" t="s">
        <v>5</v>
      </c>
      <c r="B16" s="16" t="s">
        <v>43</v>
      </c>
      <c r="C16" s="13"/>
      <c r="D16" s="17"/>
      <c r="E16" s="13">
        <f t="shared" si="0"/>
        <v>0</v>
      </c>
      <c r="F16" s="11">
        <f>IF(OR(E16=1,'Mon portefeuille de compétences'!G17&gt;=3),1,0)</f>
        <v>0</v>
      </c>
    </row>
    <row r="17" spans="1:6" s="11" customFormat="1" ht="25.5">
      <c r="A17" s="15" t="s">
        <v>13</v>
      </c>
      <c r="B17" s="16" t="s">
        <v>44</v>
      </c>
      <c r="C17" s="13"/>
      <c r="D17" s="17"/>
      <c r="E17" s="13">
        <f t="shared" si="0"/>
        <v>0</v>
      </c>
      <c r="F17" s="11">
        <f>IF(OR(E17=1,'Mon portefeuille de compétences'!G18&gt;=3),1,0)</f>
        <v>0</v>
      </c>
    </row>
    <row r="18" spans="1:6" s="11" customFormat="1">
      <c r="A18" s="15" t="s">
        <v>5</v>
      </c>
      <c r="B18" s="16" t="s">
        <v>45</v>
      </c>
      <c r="C18" s="13"/>
      <c r="D18" s="17"/>
      <c r="E18" s="13">
        <f t="shared" si="0"/>
        <v>0</v>
      </c>
      <c r="F18" s="11">
        <f>IF(OR(E18=1,'Mon portefeuille de compétences'!G19&gt;=3),1,0)</f>
        <v>0</v>
      </c>
    </row>
    <row r="19" spans="1:6" s="11" customFormat="1" ht="30">
      <c r="A19" s="15" t="s">
        <v>145</v>
      </c>
      <c r="B19" s="16" t="s">
        <v>46</v>
      </c>
      <c r="C19" s="13"/>
      <c r="D19" s="17"/>
      <c r="E19" s="13">
        <f t="shared" si="0"/>
        <v>0</v>
      </c>
      <c r="F19" s="11">
        <f>IF(OR(E19=1,'Mon portefeuille de compétences'!G20&gt;=3),1,0)</f>
        <v>0</v>
      </c>
    </row>
    <row r="20" spans="1:6" s="11" customFormat="1" ht="25.5">
      <c r="A20" s="15" t="s">
        <v>13</v>
      </c>
      <c r="B20" s="16" t="s">
        <v>47</v>
      </c>
      <c r="C20" s="13"/>
      <c r="D20" s="17"/>
      <c r="E20" s="13">
        <f t="shared" si="0"/>
        <v>0</v>
      </c>
      <c r="F20" s="11">
        <f>IF(OR(E20=1,'Mon portefeuille de compétences'!G21&gt;=3),1,0)</f>
        <v>0</v>
      </c>
    </row>
    <row r="21" spans="1:6" s="11" customFormat="1" ht="25.5">
      <c r="A21" s="15" t="s">
        <v>16</v>
      </c>
      <c r="B21" s="16" t="s">
        <v>48</v>
      </c>
      <c r="C21" s="13"/>
      <c r="D21" s="17"/>
      <c r="E21" s="13">
        <f t="shared" si="0"/>
        <v>0</v>
      </c>
      <c r="F21" s="11">
        <f>IF(OR(E21=1,'Mon portefeuille de compétences'!G22&gt;=3),1,0)</f>
        <v>0</v>
      </c>
    </row>
    <row r="22" spans="1:6" s="11" customFormat="1" ht="25.5">
      <c r="A22" s="15" t="s">
        <v>16</v>
      </c>
      <c r="B22" s="16" t="s">
        <v>49</v>
      </c>
      <c r="C22" s="13"/>
      <c r="D22" s="17"/>
      <c r="E22" s="13">
        <f t="shared" si="0"/>
        <v>0</v>
      </c>
      <c r="F22" s="11">
        <f>IF(OR(E22=1,'Mon portefeuille de compétences'!G23&gt;=3),1,0)</f>
        <v>0</v>
      </c>
    </row>
    <row r="23" spans="1:6" s="11" customFormat="1" ht="25.5">
      <c r="A23" s="15" t="s">
        <v>13</v>
      </c>
      <c r="B23" s="16" t="s">
        <v>50</v>
      </c>
      <c r="C23" s="13"/>
      <c r="D23" s="17"/>
      <c r="E23" s="13">
        <f t="shared" si="0"/>
        <v>0</v>
      </c>
      <c r="F23" s="11">
        <f>IF(OR(E23=1,'Mon portefeuille de compétences'!G24&gt;=3),1,0)</f>
        <v>0</v>
      </c>
    </row>
    <row r="24" spans="1:6" s="11" customFormat="1">
      <c r="A24" s="15" t="s">
        <v>5</v>
      </c>
      <c r="B24" s="16" t="s">
        <v>51</v>
      </c>
      <c r="C24" s="13"/>
      <c r="D24" s="17"/>
      <c r="E24" s="13">
        <f t="shared" si="0"/>
        <v>0</v>
      </c>
      <c r="F24" s="11">
        <f>IF(OR(E24=1,'Mon portefeuille de compétences'!G25&gt;=3),1,0)</f>
        <v>0</v>
      </c>
    </row>
    <row r="25" spans="1:6" s="11" customFormat="1" ht="38.25">
      <c r="A25" s="15" t="s">
        <v>16</v>
      </c>
      <c r="B25" s="16" t="s">
        <v>52</v>
      </c>
      <c r="C25" s="13"/>
      <c r="D25" s="17"/>
      <c r="E25" s="13">
        <f t="shared" si="0"/>
        <v>0</v>
      </c>
      <c r="F25" s="11">
        <f>IF(OR(E25=1,'Mon portefeuille de compétences'!G26&gt;=3),1,0)</f>
        <v>0</v>
      </c>
    </row>
    <row r="26" spans="1:6" s="11" customFormat="1">
      <c r="A26" s="15" t="s">
        <v>16</v>
      </c>
      <c r="B26" s="16" t="s">
        <v>53</v>
      </c>
      <c r="C26" s="13"/>
      <c r="D26" s="17"/>
      <c r="E26" s="13">
        <f t="shared" si="0"/>
        <v>0</v>
      </c>
      <c r="F26" s="11">
        <f>IF(OR(E26=1,'Mon portefeuille de compétences'!G27&gt;=3),1,0)</f>
        <v>0</v>
      </c>
    </row>
    <row r="27" spans="1:6" s="11" customFormat="1">
      <c r="A27" s="15" t="s">
        <v>13</v>
      </c>
      <c r="B27" s="16" t="s">
        <v>54</v>
      </c>
      <c r="C27" s="13"/>
      <c r="D27" s="17"/>
      <c r="E27" s="13">
        <f t="shared" si="0"/>
        <v>0</v>
      </c>
      <c r="F27" s="11">
        <f>IF(OR(E27=1,'Mon portefeuille de compétences'!G28&gt;=3),1,0)</f>
        <v>0</v>
      </c>
    </row>
    <row r="28" spans="1:6" s="11" customFormat="1">
      <c r="A28" s="15" t="s">
        <v>13</v>
      </c>
      <c r="B28" s="16" t="s">
        <v>55</v>
      </c>
      <c r="C28" s="13"/>
      <c r="D28" s="17"/>
      <c r="E28" s="13">
        <f t="shared" si="0"/>
        <v>0</v>
      </c>
      <c r="F28" s="11">
        <f>IF(OR(E28=1,'Mon portefeuille de compétences'!G29&gt;=3),1,0)</f>
        <v>0</v>
      </c>
    </row>
    <row r="29" spans="1:6" s="11" customFormat="1">
      <c r="A29" s="15" t="s">
        <v>13</v>
      </c>
      <c r="B29" s="16" t="s">
        <v>56</v>
      </c>
      <c r="C29" s="13"/>
      <c r="D29" s="17"/>
      <c r="E29" s="13">
        <f t="shared" si="0"/>
        <v>0</v>
      </c>
      <c r="F29" s="11">
        <f>IF(OR(E29=1,'Mon portefeuille de compétences'!G30&gt;=3),1,0)</f>
        <v>0</v>
      </c>
    </row>
    <row r="30" spans="1:6" s="11" customFormat="1">
      <c r="A30" s="15" t="s">
        <v>13</v>
      </c>
      <c r="B30" s="16" t="s">
        <v>57</v>
      </c>
      <c r="C30" s="13"/>
      <c r="D30" s="17"/>
      <c r="E30" s="13">
        <f t="shared" si="0"/>
        <v>0</v>
      </c>
      <c r="F30" s="11">
        <f>IF(OR(E30=1,'Mon portefeuille de compétences'!G31&gt;=3),1,0)</f>
        <v>0</v>
      </c>
    </row>
    <row r="31" spans="1:6" s="11" customFormat="1" ht="25.5">
      <c r="A31" s="15" t="s">
        <v>13</v>
      </c>
      <c r="B31" s="16" t="s">
        <v>58</v>
      </c>
      <c r="C31" s="13"/>
      <c r="D31" s="17"/>
      <c r="E31" s="13">
        <f t="shared" si="0"/>
        <v>0</v>
      </c>
      <c r="F31" s="11">
        <f>IF(OR(E31=1,'Mon portefeuille de compétences'!G32&gt;=3),1,0)</f>
        <v>0</v>
      </c>
    </row>
    <row r="32" spans="1:6" s="11" customFormat="1" ht="25.5">
      <c r="A32" s="15" t="s">
        <v>13</v>
      </c>
      <c r="B32" s="16" t="s">
        <v>59</v>
      </c>
      <c r="C32" s="13"/>
      <c r="D32" s="17"/>
      <c r="E32" s="13">
        <f t="shared" si="0"/>
        <v>0</v>
      </c>
      <c r="F32" s="11">
        <f>IF(OR(E32=1,'Mon portefeuille de compétences'!G33&gt;=3),1,0)</f>
        <v>0</v>
      </c>
    </row>
    <row r="33" spans="1:6" s="11" customFormat="1" ht="25.5">
      <c r="A33" s="15" t="s">
        <v>13</v>
      </c>
      <c r="B33" s="16" t="s">
        <v>60</v>
      </c>
      <c r="C33" s="13"/>
      <c r="D33" s="17"/>
      <c r="E33" s="13">
        <f t="shared" si="0"/>
        <v>0</v>
      </c>
      <c r="F33" s="11">
        <f>IF(OR(E33=1,'Mon portefeuille de compétences'!G34&gt;=3),1,0)</f>
        <v>0</v>
      </c>
    </row>
    <row r="34" spans="1:6" s="11" customFormat="1" ht="25.5">
      <c r="A34" s="15" t="s">
        <v>13</v>
      </c>
      <c r="B34" s="16" t="s">
        <v>61</v>
      </c>
      <c r="C34" s="13"/>
      <c r="D34" s="17"/>
      <c r="E34" s="13">
        <f t="shared" si="0"/>
        <v>0</v>
      </c>
      <c r="F34" s="11">
        <f>IF(OR(E34=1,'Mon portefeuille de compétences'!G35&gt;=3),1,0)</f>
        <v>0</v>
      </c>
    </row>
    <row r="35" spans="1:6" s="11" customFormat="1" ht="25.5">
      <c r="A35" s="15" t="s">
        <v>13</v>
      </c>
      <c r="B35" s="16" t="s">
        <v>62</v>
      </c>
      <c r="C35" s="13"/>
      <c r="D35" s="17"/>
      <c r="E35" s="13">
        <f t="shared" si="0"/>
        <v>0</v>
      </c>
      <c r="F35" s="11">
        <f>IF(OR(E35=1,'Mon portefeuille de compétences'!G36&gt;=3),1,0)</f>
        <v>0</v>
      </c>
    </row>
    <row r="36" spans="1:6" s="11" customFormat="1" ht="25.5">
      <c r="A36" s="15" t="s">
        <v>13</v>
      </c>
      <c r="B36" s="16" t="s">
        <v>63</v>
      </c>
      <c r="C36" s="13"/>
      <c r="D36" s="18"/>
      <c r="E36" s="13">
        <f t="shared" si="0"/>
        <v>0</v>
      </c>
      <c r="F36" s="11">
        <f>IF(OR(E36=1,'Mon portefeuille de compétences'!G37&gt;=3),1,0)</f>
        <v>0</v>
      </c>
    </row>
    <row r="37" spans="1:6" s="11" customFormat="1" ht="30">
      <c r="A37" s="15" t="s">
        <v>145</v>
      </c>
      <c r="B37" s="16" t="s">
        <v>64</v>
      </c>
      <c r="C37" s="13"/>
      <c r="D37" s="17"/>
      <c r="E37" s="13">
        <f t="shared" si="0"/>
        <v>0</v>
      </c>
      <c r="F37" s="11">
        <f>IF(OR(E37=1,'Mon portefeuille de compétences'!G38&gt;=3),1,0)</f>
        <v>0</v>
      </c>
    </row>
    <row r="38" spans="1:6" s="11" customFormat="1" ht="25.5">
      <c r="A38" s="15" t="s">
        <v>5</v>
      </c>
      <c r="B38" s="16" t="s">
        <v>65</v>
      </c>
      <c r="C38" s="13"/>
      <c r="D38" s="17"/>
      <c r="E38" s="13">
        <f t="shared" si="0"/>
        <v>0</v>
      </c>
      <c r="F38" s="11">
        <f>IF(OR(E38=1,'Mon portefeuille de compétences'!G39&gt;=3),1,0)</f>
        <v>0</v>
      </c>
    </row>
    <row r="39" spans="1:6" s="11" customFormat="1">
      <c r="A39" s="15" t="s">
        <v>13</v>
      </c>
      <c r="B39" s="16" t="s">
        <v>66</v>
      </c>
      <c r="C39" s="13"/>
      <c r="D39" s="17"/>
      <c r="E39" s="13">
        <f t="shared" si="0"/>
        <v>0</v>
      </c>
      <c r="F39" s="11">
        <f>IF(OR(E39=1,'Mon portefeuille de compétences'!G40&gt;=3),1,0)</f>
        <v>0</v>
      </c>
    </row>
    <row r="40" spans="1:6" s="11" customFormat="1">
      <c r="A40" s="15" t="s">
        <v>11</v>
      </c>
      <c r="B40" s="16" t="s">
        <v>67</v>
      </c>
      <c r="C40" s="13"/>
      <c r="D40" s="17"/>
      <c r="E40" s="13">
        <f t="shared" si="0"/>
        <v>0</v>
      </c>
      <c r="F40" s="11">
        <f>IF(OR(E40=1,'Mon portefeuille de compétences'!G41&gt;=3),1,0)</f>
        <v>0</v>
      </c>
    </row>
    <row r="41" spans="1:6" s="11" customFormat="1">
      <c r="A41" s="15" t="s">
        <v>16</v>
      </c>
      <c r="B41" s="16" t="s">
        <v>68</v>
      </c>
      <c r="C41" s="13"/>
      <c r="D41" s="17"/>
      <c r="E41" s="13">
        <f t="shared" si="0"/>
        <v>0</v>
      </c>
      <c r="F41" s="11">
        <f>IF(OR(E41=1,'Mon portefeuille de compétences'!G42&gt;=3),1,0)</f>
        <v>0</v>
      </c>
    </row>
    <row r="42" spans="1:6" s="11" customFormat="1">
      <c r="A42" s="15" t="s">
        <v>146</v>
      </c>
      <c r="B42" s="16" t="s">
        <v>69</v>
      </c>
      <c r="C42" s="13"/>
      <c r="D42" s="17"/>
      <c r="E42" s="13">
        <f t="shared" si="0"/>
        <v>0</v>
      </c>
      <c r="F42" s="11">
        <f>IF(OR(E42=1,'Mon portefeuille de compétences'!G43&gt;=3),1,0)</f>
        <v>0</v>
      </c>
    </row>
    <row r="43" spans="1:6" s="11" customFormat="1" ht="25.5">
      <c r="A43" s="15" t="s">
        <v>146</v>
      </c>
      <c r="B43" s="16" t="s">
        <v>70</v>
      </c>
      <c r="C43" s="13"/>
      <c r="D43" s="17"/>
      <c r="E43" s="13">
        <f t="shared" si="0"/>
        <v>0</v>
      </c>
      <c r="F43" s="11">
        <f>IF(OR(E43=1,'Mon portefeuille de compétences'!G44&gt;=3),1,0)</f>
        <v>0</v>
      </c>
    </row>
    <row r="44" spans="1:6" s="11" customFormat="1" ht="25.5">
      <c r="A44" s="15" t="s">
        <v>146</v>
      </c>
      <c r="B44" s="16" t="s">
        <v>71</v>
      </c>
      <c r="C44" s="13"/>
      <c r="D44" s="17"/>
      <c r="E44" s="13">
        <f t="shared" si="0"/>
        <v>0</v>
      </c>
      <c r="F44" s="11">
        <f>IF(OR(E44=1,'Mon portefeuille de compétences'!G45&gt;=3),1,0)</f>
        <v>0</v>
      </c>
    </row>
    <row r="45" spans="1:6" s="11" customFormat="1">
      <c r="A45" s="15" t="s">
        <v>159</v>
      </c>
      <c r="B45" s="16" t="s">
        <v>72</v>
      </c>
      <c r="C45" s="13"/>
      <c r="D45" s="17"/>
      <c r="E45" s="13">
        <f t="shared" si="0"/>
        <v>0</v>
      </c>
      <c r="F45" s="11">
        <f>IF(OR(E45=1,'Mon portefeuille de compétences'!G46&gt;=3),1,0)</f>
        <v>0</v>
      </c>
    </row>
    <row r="46" spans="1:6" s="11" customFormat="1">
      <c r="A46" s="15" t="s">
        <v>16</v>
      </c>
      <c r="B46" s="16" t="s">
        <v>73</v>
      </c>
      <c r="C46" s="13"/>
      <c r="D46" s="17"/>
      <c r="E46" s="13">
        <f t="shared" si="0"/>
        <v>0</v>
      </c>
      <c r="F46" s="11">
        <f>IF(OR(E46=1,'Mon portefeuille de compétences'!G47&gt;=3),1,0)</f>
        <v>0</v>
      </c>
    </row>
    <row r="47" spans="1:6" s="11" customFormat="1">
      <c r="A47" s="15" t="s">
        <v>13</v>
      </c>
      <c r="B47" s="16" t="s">
        <v>74</v>
      </c>
      <c r="C47" s="13"/>
      <c r="D47" s="17"/>
      <c r="E47" s="13">
        <f t="shared" si="0"/>
        <v>0</v>
      </c>
      <c r="F47" s="11">
        <f>IF(OR(E47=1,'Mon portefeuille de compétences'!G48&gt;=3),1,0)</f>
        <v>0</v>
      </c>
    </row>
    <row r="48" spans="1:6" s="11" customFormat="1">
      <c r="A48" s="15" t="s">
        <v>13</v>
      </c>
      <c r="B48" s="16" t="s">
        <v>75</v>
      </c>
      <c r="C48" s="13"/>
      <c r="D48" s="17"/>
      <c r="E48" s="13">
        <f t="shared" si="0"/>
        <v>0</v>
      </c>
      <c r="F48" s="11">
        <f>IF(OR(E48=1,'Mon portefeuille de compétences'!G49&gt;=3),1,0)</f>
        <v>0</v>
      </c>
    </row>
    <row r="49" spans="1:6" s="11" customFormat="1">
      <c r="A49" s="15" t="s">
        <v>13</v>
      </c>
      <c r="B49" s="16" t="s">
        <v>76</v>
      </c>
      <c r="C49" s="13"/>
      <c r="D49" s="17"/>
      <c r="E49" s="13">
        <f t="shared" si="0"/>
        <v>0</v>
      </c>
      <c r="F49" s="11">
        <f>IF(OR(E49=1,'Mon portefeuille de compétences'!G50&gt;=3),1,0)</f>
        <v>0</v>
      </c>
    </row>
    <row r="50" spans="1:6" s="11" customFormat="1" ht="38.25">
      <c r="A50" s="15" t="s">
        <v>159</v>
      </c>
      <c r="B50" s="16" t="s">
        <v>77</v>
      </c>
      <c r="C50" s="13"/>
      <c r="D50" s="17"/>
      <c r="E50" s="13">
        <f t="shared" si="0"/>
        <v>0</v>
      </c>
      <c r="F50" s="11">
        <f>IF(OR(E50=1,'Mon portefeuille de compétences'!G51&gt;=3),1,0)</f>
        <v>0</v>
      </c>
    </row>
    <row r="51" spans="1:6" s="11" customFormat="1">
      <c r="A51" s="15" t="s">
        <v>13</v>
      </c>
      <c r="B51" s="16" t="s">
        <v>78</v>
      </c>
      <c r="C51" s="13"/>
      <c r="D51" s="17"/>
      <c r="E51" s="13">
        <f t="shared" si="0"/>
        <v>0</v>
      </c>
      <c r="F51" s="11">
        <f>IF(OR(E51=1,'Mon portefeuille de compétences'!G52&gt;=3),1,0)</f>
        <v>0</v>
      </c>
    </row>
    <row r="52" spans="1:6" s="11" customFormat="1" ht="25.5">
      <c r="A52" s="15" t="s">
        <v>13</v>
      </c>
      <c r="B52" s="16" t="s">
        <v>79</v>
      </c>
      <c r="C52" s="13"/>
      <c r="D52" s="17"/>
      <c r="E52" s="13">
        <f t="shared" si="0"/>
        <v>0</v>
      </c>
      <c r="F52" s="11">
        <f>IF(OR(E52=1,'Mon portefeuille de compétences'!G53&gt;=3),1,0)</f>
        <v>0</v>
      </c>
    </row>
    <row r="53" spans="1:6" s="11" customFormat="1" ht="25.5">
      <c r="A53" s="15" t="s">
        <v>16</v>
      </c>
      <c r="B53" s="16" t="s">
        <v>80</v>
      </c>
      <c r="C53" s="13"/>
      <c r="D53" s="17"/>
      <c r="E53" s="13">
        <f t="shared" si="0"/>
        <v>0</v>
      </c>
      <c r="F53" s="11">
        <f>IF(OR(E53=1,'Mon portefeuille de compétences'!G54&gt;=3),1,0)</f>
        <v>0</v>
      </c>
    </row>
    <row r="54" spans="1:6" s="11" customFormat="1">
      <c r="A54" s="15" t="s">
        <v>146</v>
      </c>
      <c r="B54" s="16" t="s">
        <v>81</v>
      </c>
      <c r="C54" s="13"/>
      <c r="D54" s="17"/>
      <c r="E54" s="13">
        <f t="shared" si="0"/>
        <v>0</v>
      </c>
      <c r="F54" s="11">
        <f>IF(OR(E54=1,'Mon portefeuille de compétences'!G55&gt;=3),1,0)</f>
        <v>0</v>
      </c>
    </row>
    <row r="55" spans="1:6" s="11" customFormat="1">
      <c r="A55" s="15" t="s">
        <v>146</v>
      </c>
      <c r="B55" s="16" t="s">
        <v>82</v>
      </c>
      <c r="C55" s="13"/>
      <c r="D55" s="17"/>
      <c r="E55" s="13">
        <f t="shared" si="0"/>
        <v>0</v>
      </c>
      <c r="F55" s="11">
        <f>IF(OR(E55=1,'Mon portefeuille de compétences'!G56&gt;=3),1,0)</f>
        <v>0</v>
      </c>
    </row>
    <row r="56" spans="1:6" s="11" customFormat="1">
      <c r="A56" s="15" t="s">
        <v>16</v>
      </c>
      <c r="B56" s="16" t="s">
        <v>83</v>
      </c>
      <c r="C56" s="13"/>
      <c r="D56" s="19"/>
      <c r="E56" s="13">
        <f t="shared" si="0"/>
        <v>0</v>
      </c>
      <c r="F56" s="11">
        <f>IF(OR(E56=1,'Mon portefeuille de compétences'!G57&gt;=3),1,0)</f>
        <v>0</v>
      </c>
    </row>
    <row r="57" spans="1:6" s="11" customFormat="1">
      <c r="A57" s="15" t="s">
        <v>16</v>
      </c>
      <c r="B57" s="16" t="s">
        <v>84</v>
      </c>
      <c r="C57" s="13"/>
      <c r="D57" s="17"/>
      <c r="E57" s="13">
        <f t="shared" si="0"/>
        <v>0</v>
      </c>
      <c r="F57" s="11">
        <f>IF(OR(E57=1,'Mon portefeuille de compétences'!G58&gt;=3),1,0)</f>
        <v>0</v>
      </c>
    </row>
    <row r="58" spans="1:6" s="11" customFormat="1" ht="25.5">
      <c r="A58" s="15" t="s">
        <v>13</v>
      </c>
      <c r="B58" s="16" t="s">
        <v>85</v>
      </c>
      <c r="C58" s="13"/>
      <c r="D58" s="17"/>
      <c r="E58" s="13">
        <f t="shared" si="0"/>
        <v>0</v>
      </c>
      <c r="F58" s="11">
        <f>IF(OR(E58=1,'Mon portefeuille de compétences'!G59&gt;=3),1,0)</f>
        <v>0</v>
      </c>
    </row>
    <row r="59" spans="1:6" s="11" customFormat="1">
      <c r="A59" s="15" t="s">
        <v>146</v>
      </c>
      <c r="B59" s="16" t="s">
        <v>86</v>
      </c>
      <c r="C59" s="13"/>
      <c r="D59" s="17"/>
      <c r="E59" s="13">
        <f t="shared" si="0"/>
        <v>0</v>
      </c>
      <c r="F59" s="11">
        <f>IF(OR(E59=1,'Mon portefeuille de compétences'!G60&gt;=3),1,0)</f>
        <v>0</v>
      </c>
    </row>
    <row r="60" spans="1:6" s="11" customFormat="1" ht="25.5">
      <c r="A60" s="15" t="s">
        <v>11</v>
      </c>
      <c r="B60" s="16" t="s">
        <v>87</v>
      </c>
      <c r="C60" s="13"/>
      <c r="D60" s="17"/>
      <c r="E60" s="13">
        <f t="shared" si="0"/>
        <v>0</v>
      </c>
      <c r="F60" s="11">
        <f>IF(OR(E60=1,'Mon portefeuille de compétences'!G61&gt;=3),1,0)</f>
        <v>0</v>
      </c>
    </row>
    <row r="61" spans="1:6" s="11" customFormat="1" ht="25.5">
      <c r="A61" s="15" t="s">
        <v>13</v>
      </c>
      <c r="B61" s="16" t="s">
        <v>88</v>
      </c>
      <c r="C61" s="13"/>
      <c r="D61" s="17"/>
      <c r="E61" s="13">
        <f t="shared" si="0"/>
        <v>0</v>
      </c>
      <c r="F61" s="11">
        <f>IF(OR(E61=1,'Mon portefeuille de compétences'!G62&gt;=3),1,0)</f>
        <v>0</v>
      </c>
    </row>
    <row r="62" spans="1:6" s="11" customFormat="1">
      <c r="A62" s="15" t="s">
        <v>16</v>
      </c>
      <c r="B62" s="16" t="s">
        <v>89</v>
      </c>
      <c r="C62" s="13"/>
      <c r="D62" s="17"/>
      <c r="E62" s="13">
        <f t="shared" si="0"/>
        <v>0</v>
      </c>
      <c r="F62" s="11">
        <f>IF(OR(E62=1,'Mon portefeuille de compétences'!G63&gt;=3),1,0)</f>
        <v>0</v>
      </c>
    </row>
    <row r="63" spans="1:6" s="11" customFormat="1">
      <c r="A63" s="15" t="s">
        <v>13</v>
      </c>
      <c r="B63" s="16" t="s">
        <v>90</v>
      </c>
      <c r="C63" s="13"/>
      <c r="D63" s="17"/>
      <c r="E63" s="13">
        <f t="shared" si="0"/>
        <v>0</v>
      </c>
      <c r="F63" s="11">
        <f>IF(OR(E63=1,'Mon portefeuille de compétences'!G64&gt;=3),1,0)</f>
        <v>0</v>
      </c>
    </row>
    <row r="64" spans="1:6" s="11" customFormat="1" ht="25.5">
      <c r="A64" s="15" t="s">
        <v>16</v>
      </c>
      <c r="B64" s="16" t="s">
        <v>91</v>
      </c>
      <c r="C64" s="13"/>
      <c r="D64" s="17"/>
      <c r="E64" s="13">
        <f t="shared" si="0"/>
        <v>0</v>
      </c>
      <c r="F64" s="11">
        <f>IF(OR(E64=1,'Mon portefeuille de compétences'!G65&gt;=3),1,0)</f>
        <v>0</v>
      </c>
    </row>
    <row r="65" spans="1:6" s="11" customFormat="1">
      <c r="A65" s="15" t="s">
        <v>13</v>
      </c>
      <c r="B65" s="16" t="s">
        <v>92</v>
      </c>
      <c r="C65" s="13"/>
      <c r="D65" s="17"/>
      <c r="E65" s="13">
        <f t="shared" si="0"/>
        <v>0</v>
      </c>
      <c r="F65" s="11">
        <f>IF(OR(E65=1,'Mon portefeuille de compétences'!G66&gt;=3),1,0)</f>
        <v>0</v>
      </c>
    </row>
    <row r="66" spans="1:6" s="11" customFormat="1" ht="25.5">
      <c r="A66" s="15" t="s">
        <v>16</v>
      </c>
      <c r="B66" s="16" t="s">
        <v>93</v>
      </c>
      <c r="C66" s="13"/>
      <c r="D66" s="17"/>
      <c r="E66" s="13">
        <f t="shared" si="0"/>
        <v>0</v>
      </c>
      <c r="F66" s="11">
        <f>IF(OR(E66=1,'Mon portefeuille de compétences'!G67&gt;=3),1,0)</f>
        <v>0</v>
      </c>
    </row>
    <row r="67" spans="1:6" s="11" customFormat="1" ht="25.5">
      <c r="A67" s="15" t="s">
        <v>11</v>
      </c>
      <c r="B67" s="16" t="s">
        <v>94</v>
      </c>
      <c r="C67" s="13"/>
      <c r="D67" s="17"/>
      <c r="E67" s="13">
        <f t="shared" ref="E67:E120" si="1">IF(C67="x",1,0)</f>
        <v>0</v>
      </c>
      <c r="F67" s="11">
        <f>IF(OR(E67=1,'Mon portefeuille de compétences'!G68&gt;=3),1,0)</f>
        <v>0</v>
      </c>
    </row>
    <row r="68" spans="1:6" s="11" customFormat="1" ht="25.5">
      <c r="A68" s="15" t="s">
        <v>13</v>
      </c>
      <c r="B68" s="16" t="s">
        <v>95</v>
      </c>
      <c r="C68" s="13"/>
      <c r="D68" s="17"/>
      <c r="E68" s="13">
        <f t="shared" si="1"/>
        <v>0</v>
      </c>
      <c r="F68" s="11">
        <f>IF(OR(E68=1,'Mon portefeuille de compétences'!G69&gt;=3),1,0)</f>
        <v>0</v>
      </c>
    </row>
    <row r="69" spans="1:6" s="11" customFormat="1">
      <c r="A69" s="15" t="s">
        <v>13</v>
      </c>
      <c r="B69" s="16" t="s">
        <v>96</v>
      </c>
      <c r="C69" s="13"/>
      <c r="D69" s="17"/>
      <c r="E69" s="13">
        <f t="shared" si="1"/>
        <v>0</v>
      </c>
      <c r="F69" s="11">
        <f>IF(OR(E69=1,'Mon portefeuille de compétences'!G70&gt;=3),1,0)</f>
        <v>0</v>
      </c>
    </row>
    <row r="70" spans="1:6" s="11" customFormat="1">
      <c r="A70" s="15" t="s">
        <v>13</v>
      </c>
      <c r="B70" s="16" t="s">
        <v>97</v>
      </c>
      <c r="C70" s="13"/>
      <c r="D70" s="17"/>
      <c r="E70" s="13">
        <f t="shared" si="1"/>
        <v>0</v>
      </c>
      <c r="F70" s="11">
        <f>IF(OR(E70=1,'Mon portefeuille de compétences'!G71&gt;=3),1,0)</f>
        <v>0</v>
      </c>
    </row>
    <row r="71" spans="1:6" s="11" customFormat="1" ht="25.5">
      <c r="A71" s="15" t="s">
        <v>13</v>
      </c>
      <c r="B71" s="16" t="s">
        <v>98</v>
      </c>
      <c r="C71" s="13"/>
      <c r="D71" s="17"/>
      <c r="E71" s="13">
        <f t="shared" si="1"/>
        <v>0</v>
      </c>
      <c r="F71" s="11">
        <f>IF(OR(E71=1,'Mon portefeuille de compétences'!G72&gt;=3),1,0)</f>
        <v>0</v>
      </c>
    </row>
    <row r="72" spans="1:6" s="11" customFormat="1">
      <c r="A72" s="15" t="s">
        <v>5</v>
      </c>
      <c r="B72" s="16" t="s">
        <v>99</v>
      </c>
      <c r="C72" s="13"/>
      <c r="D72" s="17"/>
      <c r="E72" s="13">
        <f t="shared" si="1"/>
        <v>0</v>
      </c>
      <c r="F72" s="11">
        <f>IF(OR(E72=1,'Mon portefeuille de compétences'!G73&gt;=3),1,0)</f>
        <v>0</v>
      </c>
    </row>
    <row r="73" spans="1:6" s="11" customFormat="1">
      <c r="A73" s="15" t="s">
        <v>146</v>
      </c>
      <c r="B73" s="16" t="s">
        <v>100</v>
      </c>
      <c r="C73" s="13"/>
      <c r="D73" s="17"/>
      <c r="E73" s="13">
        <f t="shared" si="1"/>
        <v>0</v>
      </c>
      <c r="F73" s="11">
        <f>IF(OR(E73=1,'Mon portefeuille de compétences'!G74&gt;=3),1,0)</f>
        <v>0</v>
      </c>
    </row>
    <row r="74" spans="1:6" s="11" customFormat="1">
      <c r="A74" s="15" t="s">
        <v>11</v>
      </c>
      <c r="B74" s="16" t="s">
        <v>101</v>
      </c>
      <c r="C74" s="13"/>
      <c r="D74" s="17"/>
      <c r="E74" s="13">
        <f t="shared" si="1"/>
        <v>0</v>
      </c>
      <c r="F74" s="11">
        <f>IF(OR(E74=1,'Mon portefeuille de compétences'!G75&gt;=3),1,0)</f>
        <v>0</v>
      </c>
    </row>
    <row r="75" spans="1:6" s="11" customFormat="1">
      <c r="A75" s="15" t="s">
        <v>13</v>
      </c>
      <c r="B75" s="16" t="s">
        <v>102</v>
      </c>
      <c r="C75" s="13"/>
      <c r="D75" s="17"/>
      <c r="E75" s="13">
        <f t="shared" si="1"/>
        <v>0</v>
      </c>
      <c r="F75" s="11">
        <f>IF(OR(E75=1,'Mon portefeuille de compétences'!G76&gt;=3),1,0)</f>
        <v>0</v>
      </c>
    </row>
    <row r="76" spans="1:6" s="11" customFormat="1">
      <c r="A76" s="15" t="s">
        <v>13</v>
      </c>
      <c r="B76" s="16" t="s">
        <v>103</v>
      </c>
      <c r="C76" s="13"/>
      <c r="D76" s="17"/>
      <c r="E76" s="13">
        <f t="shared" si="1"/>
        <v>0</v>
      </c>
      <c r="F76" s="11">
        <f>IF(OR(E76=1,'Mon portefeuille de compétences'!G77&gt;=3),1,0)</f>
        <v>0</v>
      </c>
    </row>
    <row r="77" spans="1:6" s="11" customFormat="1">
      <c r="A77" s="15" t="s">
        <v>13</v>
      </c>
      <c r="B77" s="16" t="s">
        <v>104</v>
      </c>
      <c r="C77" s="13"/>
      <c r="D77" s="17"/>
      <c r="E77" s="13">
        <f t="shared" si="1"/>
        <v>0</v>
      </c>
      <c r="F77" s="11">
        <f>IF(OR(E77=1,'Mon portefeuille de compétences'!G78&gt;=3),1,0)</f>
        <v>0</v>
      </c>
    </row>
    <row r="78" spans="1:6" s="11" customFormat="1">
      <c r="A78" s="15" t="s">
        <v>13</v>
      </c>
      <c r="B78" s="16" t="s">
        <v>105</v>
      </c>
      <c r="C78" s="13"/>
      <c r="D78" s="17"/>
      <c r="E78" s="13">
        <f t="shared" si="1"/>
        <v>0</v>
      </c>
      <c r="F78" s="11">
        <f>IF(OR(E78=1,'Mon portefeuille de compétences'!G79&gt;=3),1,0)</f>
        <v>0</v>
      </c>
    </row>
    <row r="79" spans="1:6" s="11" customFormat="1" ht="30">
      <c r="A79" s="15" t="s">
        <v>145</v>
      </c>
      <c r="B79" s="16" t="s">
        <v>106</v>
      </c>
      <c r="C79" s="13"/>
      <c r="D79" s="17"/>
      <c r="E79" s="13">
        <f t="shared" si="1"/>
        <v>0</v>
      </c>
      <c r="F79" s="11">
        <f>IF(OR(E79=1,'Mon portefeuille de compétences'!G80&gt;=3),1,0)</f>
        <v>0</v>
      </c>
    </row>
    <row r="80" spans="1:6" s="11" customFormat="1" ht="25.5">
      <c r="A80" s="15" t="s">
        <v>13</v>
      </c>
      <c r="B80" s="16" t="s">
        <v>107</v>
      </c>
      <c r="C80" s="13"/>
      <c r="D80" s="17"/>
      <c r="E80" s="13">
        <f t="shared" si="1"/>
        <v>0</v>
      </c>
      <c r="F80" s="11">
        <f>IF(OR(E80=1,'Mon portefeuille de compétences'!G81&gt;=3),1,0)</f>
        <v>0</v>
      </c>
    </row>
    <row r="81" spans="1:6" s="11" customFormat="1">
      <c r="A81" s="15" t="s">
        <v>13</v>
      </c>
      <c r="B81" s="16" t="s">
        <v>108</v>
      </c>
      <c r="C81" s="13"/>
      <c r="D81" s="17"/>
      <c r="E81" s="13">
        <f t="shared" si="1"/>
        <v>0</v>
      </c>
      <c r="F81" s="11">
        <f>IF(OR(E81=1,'Mon portefeuille de compétences'!G82&gt;=3),1,0)</f>
        <v>0</v>
      </c>
    </row>
    <row r="82" spans="1:6" s="11" customFormat="1" ht="25.5">
      <c r="A82" s="15" t="s">
        <v>13</v>
      </c>
      <c r="B82" s="16" t="s">
        <v>109</v>
      </c>
      <c r="C82" s="13"/>
      <c r="D82" s="17"/>
      <c r="E82" s="13">
        <f t="shared" si="1"/>
        <v>0</v>
      </c>
      <c r="F82" s="11">
        <f>IF(OR(E82=1,'Mon portefeuille de compétences'!G83&gt;=3),1,0)</f>
        <v>0</v>
      </c>
    </row>
    <row r="83" spans="1:6" s="11" customFormat="1">
      <c r="A83" s="15" t="s">
        <v>13</v>
      </c>
      <c r="B83" s="16" t="s">
        <v>110</v>
      </c>
      <c r="C83" s="13"/>
      <c r="D83" s="17"/>
      <c r="E83" s="13">
        <f t="shared" si="1"/>
        <v>0</v>
      </c>
      <c r="F83" s="11">
        <f>IF(OR(E83=1,'Mon portefeuille de compétences'!G84&gt;=3),1,0)</f>
        <v>0</v>
      </c>
    </row>
    <row r="84" spans="1:6" s="11" customFormat="1">
      <c r="A84" s="15" t="s">
        <v>11</v>
      </c>
      <c r="B84" s="16" t="s">
        <v>111</v>
      </c>
      <c r="C84" s="13"/>
      <c r="D84" s="17"/>
      <c r="E84" s="13">
        <f t="shared" si="1"/>
        <v>0</v>
      </c>
      <c r="F84" s="11">
        <f>IF(OR(E84=1,'Mon portefeuille de compétences'!G85&gt;=3),1,0)</f>
        <v>0</v>
      </c>
    </row>
    <row r="85" spans="1:6" s="11" customFormat="1">
      <c r="A85" s="15" t="s">
        <v>16</v>
      </c>
      <c r="B85" s="16" t="s">
        <v>112</v>
      </c>
      <c r="C85" s="13"/>
      <c r="D85" s="17"/>
      <c r="E85" s="13">
        <f t="shared" si="1"/>
        <v>0</v>
      </c>
      <c r="F85" s="11">
        <f>IF(OR(E85=1,'Mon portefeuille de compétences'!G86&gt;=3),1,0)</f>
        <v>0</v>
      </c>
    </row>
    <row r="86" spans="1:6" s="11" customFormat="1">
      <c r="A86" s="15" t="s">
        <v>13</v>
      </c>
      <c r="B86" s="16" t="s">
        <v>113</v>
      </c>
      <c r="C86" s="13"/>
      <c r="D86" s="17"/>
      <c r="E86" s="13">
        <f t="shared" si="1"/>
        <v>0</v>
      </c>
      <c r="F86" s="11">
        <f>IF(OR(E86=1,'Mon portefeuille de compétences'!G87&gt;=3),1,0)</f>
        <v>0</v>
      </c>
    </row>
    <row r="87" spans="1:6" s="11" customFormat="1" ht="25.5">
      <c r="A87" s="15" t="s">
        <v>13</v>
      </c>
      <c r="B87" s="16" t="s">
        <v>114</v>
      </c>
      <c r="C87" s="13"/>
      <c r="D87" s="17"/>
      <c r="E87" s="13">
        <f t="shared" si="1"/>
        <v>0</v>
      </c>
      <c r="F87" s="11">
        <f>IF(OR(E87=1,'Mon portefeuille de compétences'!G88&gt;=3),1,0)</f>
        <v>0</v>
      </c>
    </row>
    <row r="88" spans="1:6" s="11" customFormat="1">
      <c r="A88" s="15" t="s">
        <v>13</v>
      </c>
      <c r="B88" s="16" t="s">
        <v>115</v>
      </c>
      <c r="C88" s="13"/>
      <c r="D88" s="17"/>
      <c r="E88" s="13">
        <f t="shared" si="1"/>
        <v>0</v>
      </c>
      <c r="F88" s="11">
        <f>IF(OR(E88=1,'Mon portefeuille de compétences'!G89&gt;=3),1,0)</f>
        <v>0</v>
      </c>
    </row>
    <row r="89" spans="1:6" s="11" customFormat="1">
      <c r="A89" s="15" t="s">
        <v>13</v>
      </c>
      <c r="B89" s="16" t="s">
        <v>116</v>
      </c>
      <c r="C89" s="13"/>
      <c r="D89" s="17"/>
      <c r="E89" s="13">
        <f t="shared" si="1"/>
        <v>0</v>
      </c>
      <c r="F89" s="11">
        <f>IF(OR(E89=1,'Mon portefeuille de compétences'!G90&gt;=3),1,0)</f>
        <v>0</v>
      </c>
    </row>
    <row r="90" spans="1:6" s="11" customFormat="1">
      <c r="A90" s="15" t="s">
        <v>16</v>
      </c>
      <c r="B90" s="16" t="s">
        <v>117</v>
      </c>
      <c r="C90" s="13"/>
      <c r="D90" s="18"/>
      <c r="E90" s="13">
        <f t="shared" si="1"/>
        <v>0</v>
      </c>
      <c r="F90" s="11">
        <f>IF(OR(E90=1,'Mon portefeuille de compétences'!G91&gt;=3),1,0)</f>
        <v>0</v>
      </c>
    </row>
    <row r="91" spans="1:6" s="11" customFormat="1">
      <c r="A91" s="15" t="s">
        <v>11</v>
      </c>
      <c r="B91" s="16" t="s">
        <v>118</v>
      </c>
      <c r="C91" s="13"/>
      <c r="D91" s="17"/>
      <c r="E91" s="13">
        <f t="shared" si="1"/>
        <v>0</v>
      </c>
      <c r="F91" s="11">
        <f>IF(OR(E91=1,'Mon portefeuille de compétences'!G92&gt;=3),1,0)</f>
        <v>0</v>
      </c>
    </row>
    <row r="92" spans="1:6" s="11" customFormat="1">
      <c r="A92" s="15" t="s">
        <v>11</v>
      </c>
      <c r="B92" s="16" t="s">
        <v>119</v>
      </c>
      <c r="C92" s="13"/>
      <c r="D92" s="17"/>
      <c r="E92" s="13">
        <f t="shared" si="1"/>
        <v>0</v>
      </c>
      <c r="F92" s="11">
        <f>IF(OR(E92=1,'Mon portefeuille de compétences'!G93&gt;=3),1,0)</f>
        <v>0</v>
      </c>
    </row>
    <row r="93" spans="1:6" s="11" customFormat="1" ht="25.5">
      <c r="A93" s="15" t="s">
        <v>13</v>
      </c>
      <c r="B93" s="16" t="s">
        <v>120</v>
      </c>
      <c r="C93" s="13"/>
      <c r="D93" s="17"/>
      <c r="E93" s="13">
        <f t="shared" si="1"/>
        <v>0</v>
      </c>
      <c r="F93" s="11">
        <f>IF(OR(E93=1,'Mon portefeuille de compétences'!G94&gt;=3),1,0)</f>
        <v>0</v>
      </c>
    </row>
    <row r="94" spans="1:6" s="11" customFormat="1" ht="38.25">
      <c r="A94" s="15" t="s">
        <v>13</v>
      </c>
      <c r="B94" s="16" t="s">
        <v>121</v>
      </c>
      <c r="C94" s="13"/>
      <c r="D94" s="17"/>
      <c r="E94" s="13">
        <f t="shared" si="1"/>
        <v>0</v>
      </c>
      <c r="F94" s="11">
        <f>IF(OR(E94=1,'Mon portefeuille de compétences'!G95&gt;=3),1,0)</f>
        <v>0</v>
      </c>
    </row>
    <row r="95" spans="1:6" s="11" customFormat="1" ht="25.5">
      <c r="A95" s="15" t="s">
        <v>11</v>
      </c>
      <c r="B95" s="16" t="s">
        <v>122</v>
      </c>
      <c r="C95" s="13"/>
      <c r="D95" s="17"/>
      <c r="E95" s="13">
        <f t="shared" si="1"/>
        <v>0</v>
      </c>
      <c r="F95" s="11">
        <f>IF(OR(E95=1,'Mon portefeuille de compétences'!G96&gt;=3),1,0)</f>
        <v>0</v>
      </c>
    </row>
    <row r="96" spans="1:6" s="11" customFormat="1">
      <c r="A96" s="15" t="s">
        <v>11</v>
      </c>
      <c r="B96" s="16" t="s">
        <v>123</v>
      </c>
      <c r="C96" s="13"/>
      <c r="D96" s="17"/>
      <c r="E96" s="13">
        <f t="shared" si="1"/>
        <v>0</v>
      </c>
      <c r="F96" s="11">
        <f>IF(OR(E96=1,'Mon portefeuille de compétences'!G97&gt;=3),1,0)</f>
        <v>0</v>
      </c>
    </row>
    <row r="97" spans="1:6" s="11" customFormat="1" ht="38.25">
      <c r="A97" s="15" t="s">
        <v>13</v>
      </c>
      <c r="B97" s="16" t="s">
        <v>124</v>
      </c>
      <c r="C97" s="13"/>
      <c r="D97" s="17"/>
      <c r="E97" s="13">
        <f t="shared" si="1"/>
        <v>0</v>
      </c>
      <c r="F97" s="11">
        <f>IF(OR(E97=1,'Mon portefeuille de compétences'!G98&gt;=3),1,0)</f>
        <v>0</v>
      </c>
    </row>
    <row r="98" spans="1:6" s="11" customFormat="1" ht="25.5">
      <c r="A98" s="15" t="s">
        <v>13</v>
      </c>
      <c r="B98" s="16" t="s">
        <v>125</v>
      </c>
      <c r="C98" s="13"/>
      <c r="D98" s="17"/>
      <c r="E98" s="13">
        <f t="shared" si="1"/>
        <v>0</v>
      </c>
      <c r="F98" s="11">
        <f>IF(OR(E98=1,'Mon portefeuille de compétences'!G99&gt;=3),1,0)</f>
        <v>0</v>
      </c>
    </row>
    <row r="99" spans="1:6" s="11" customFormat="1">
      <c r="A99" s="15" t="s">
        <v>13</v>
      </c>
      <c r="B99" s="16" t="s">
        <v>126</v>
      </c>
      <c r="C99" s="13"/>
      <c r="D99" s="17"/>
      <c r="E99" s="13">
        <f t="shared" si="1"/>
        <v>0</v>
      </c>
      <c r="F99" s="11">
        <f>IF(OR(E99=1,'Mon portefeuille de compétences'!G100&gt;=3),1,0)</f>
        <v>0</v>
      </c>
    </row>
    <row r="100" spans="1:6" s="11" customFormat="1">
      <c r="A100" s="15" t="s">
        <v>146</v>
      </c>
      <c r="B100" s="16" t="s">
        <v>127</v>
      </c>
      <c r="C100" s="13"/>
      <c r="D100" s="17"/>
      <c r="E100" s="13">
        <f t="shared" si="1"/>
        <v>0</v>
      </c>
      <c r="F100" s="11">
        <f>IF(OR(E100=1,'Mon portefeuille de compétences'!G101&gt;=3),1,0)</f>
        <v>0</v>
      </c>
    </row>
    <row r="101" spans="1:6" s="11" customFormat="1">
      <c r="A101" s="15" t="s">
        <v>11</v>
      </c>
      <c r="B101" s="16" t="s">
        <v>128</v>
      </c>
      <c r="C101" s="13"/>
      <c r="D101" s="17"/>
      <c r="E101" s="13">
        <f t="shared" si="1"/>
        <v>0</v>
      </c>
      <c r="F101" s="11">
        <f>IF(OR(E101=1,'Mon portefeuille de compétences'!G102&gt;=3),1,0)</f>
        <v>0</v>
      </c>
    </row>
    <row r="102" spans="1:6" s="11" customFormat="1" ht="25.5">
      <c r="A102" s="15" t="s">
        <v>13</v>
      </c>
      <c r="B102" s="16" t="s">
        <v>129</v>
      </c>
      <c r="C102" s="13"/>
      <c r="D102" s="17"/>
      <c r="E102" s="13">
        <f t="shared" si="1"/>
        <v>0</v>
      </c>
      <c r="F102" s="11">
        <f>IF(OR(E102=1,'Mon portefeuille de compétences'!G103&gt;=3),1,0)</f>
        <v>0</v>
      </c>
    </row>
    <row r="103" spans="1:6" s="11" customFormat="1">
      <c r="A103" s="15" t="s">
        <v>5</v>
      </c>
      <c r="B103" s="16" t="s">
        <v>130</v>
      </c>
      <c r="C103" s="13"/>
      <c r="D103" s="17"/>
      <c r="E103" s="13">
        <f t="shared" si="1"/>
        <v>0</v>
      </c>
      <c r="F103" s="11">
        <f>IF(OR(E103=1,'Mon portefeuille de compétences'!G104&gt;=3),1,0)</f>
        <v>0</v>
      </c>
    </row>
    <row r="104" spans="1:6" s="11" customFormat="1">
      <c r="A104" s="15" t="s">
        <v>16</v>
      </c>
      <c r="B104" s="16" t="s">
        <v>131</v>
      </c>
      <c r="C104" s="13"/>
      <c r="D104" s="17"/>
      <c r="E104" s="13">
        <f t="shared" si="1"/>
        <v>0</v>
      </c>
      <c r="F104" s="11">
        <f>IF(OR(E104=1,'Mon portefeuille de compétences'!G105&gt;=3),1,0)</f>
        <v>0</v>
      </c>
    </row>
    <row r="105" spans="1:6" s="11" customFormat="1" ht="25.5">
      <c r="A105" s="15" t="s">
        <v>5</v>
      </c>
      <c r="B105" s="16" t="s">
        <v>132</v>
      </c>
      <c r="C105" s="13"/>
      <c r="D105" s="17"/>
      <c r="E105" s="13">
        <f t="shared" si="1"/>
        <v>0</v>
      </c>
      <c r="F105" s="11">
        <f>IF(OR(E105=1,'Mon portefeuille de compétences'!G106&gt;=3),1,0)</f>
        <v>0</v>
      </c>
    </row>
    <row r="106" spans="1:6" s="11" customFormat="1">
      <c r="A106" s="15" t="s">
        <v>13</v>
      </c>
      <c r="B106" s="16" t="s">
        <v>133</v>
      </c>
      <c r="C106" s="13"/>
      <c r="D106" s="17"/>
      <c r="E106" s="13">
        <f t="shared" si="1"/>
        <v>0</v>
      </c>
      <c r="F106" s="11">
        <f>IF(OR(E106=1,'Mon portefeuille de compétences'!G107&gt;=3),1,0)</f>
        <v>0</v>
      </c>
    </row>
    <row r="107" spans="1:6" s="11" customFormat="1" ht="30">
      <c r="A107" s="15" t="s">
        <v>145</v>
      </c>
      <c r="B107" s="16" t="s">
        <v>134</v>
      </c>
      <c r="C107" s="13"/>
      <c r="D107" s="17"/>
      <c r="E107" s="13">
        <f t="shared" si="1"/>
        <v>0</v>
      </c>
      <c r="F107" s="11">
        <f>IF(OR(E107=1,'Mon portefeuille de compétences'!G108&gt;=3),1,0)</f>
        <v>0</v>
      </c>
    </row>
    <row r="108" spans="1:6" s="11" customFormat="1">
      <c r="A108" s="15" t="s">
        <v>11</v>
      </c>
      <c r="B108" s="16" t="s">
        <v>135</v>
      </c>
      <c r="C108" s="13"/>
      <c r="D108" s="17"/>
      <c r="E108" s="13">
        <f t="shared" si="1"/>
        <v>0</v>
      </c>
      <c r="F108" s="11">
        <f>IF(OR(E108=1,'Mon portefeuille de compétences'!G109&gt;=3),1,0)</f>
        <v>0</v>
      </c>
    </row>
    <row r="109" spans="1:6" s="11" customFormat="1">
      <c r="A109" s="15" t="s">
        <v>11</v>
      </c>
      <c r="B109" s="16" t="s">
        <v>136</v>
      </c>
      <c r="C109" s="13"/>
      <c r="D109" s="18"/>
      <c r="E109" s="13">
        <f t="shared" si="1"/>
        <v>0</v>
      </c>
      <c r="F109" s="11">
        <f>IF(OR(E109=1,'Mon portefeuille de compétences'!G110&gt;=3),1,0)</f>
        <v>0</v>
      </c>
    </row>
    <row r="110" spans="1:6" s="11" customFormat="1">
      <c r="A110" s="15" t="s">
        <v>16</v>
      </c>
      <c r="B110" s="16" t="s">
        <v>137</v>
      </c>
      <c r="C110" s="13"/>
      <c r="D110" s="18"/>
      <c r="E110" s="13">
        <f t="shared" si="1"/>
        <v>0</v>
      </c>
      <c r="F110" s="11">
        <f>IF(OR(E110=1,'Mon portefeuille de compétences'!G111&gt;=3),1,0)</f>
        <v>0</v>
      </c>
    </row>
    <row r="111" spans="1:6" s="11" customFormat="1" ht="25.5">
      <c r="A111" s="15" t="s">
        <v>13</v>
      </c>
      <c r="B111" s="16" t="s">
        <v>138</v>
      </c>
      <c r="C111" s="13"/>
      <c r="D111" s="17"/>
      <c r="E111" s="13">
        <f t="shared" si="1"/>
        <v>0</v>
      </c>
      <c r="F111" s="11">
        <f>IF(OR(E111=1,'Mon portefeuille de compétences'!G112&gt;=3),1,0)</f>
        <v>0</v>
      </c>
    </row>
    <row r="112" spans="1:6" s="11" customFormat="1" ht="30">
      <c r="A112" s="15" t="s">
        <v>145</v>
      </c>
      <c r="B112" s="16" t="s">
        <v>139</v>
      </c>
      <c r="C112" s="13"/>
      <c r="D112" s="17"/>
      <c r="E112" s="13">
        <f t="shared" si="1"/>
        <v>0</v>
      </c>
      <c r="F112" s="11">
        <f>IF(OR(E112=1,'Mon portefeuille de compétences'!G113&gt;=3),1,0)</f>
        <v>0</v>
      </c>
    </row>
    <row r="113" spans="1:6" s="11" customFormat="1">
      <c r="A113" s="15" t="s">
        <v>16</v>
      </c>
      <c r="B113" s="16" t="s">
        <v>140</v>
      </c>
      <c r="C113" s="13"/>
      <c r="D113" s="17"/>
      <c r="E113" s="13">
        <f t="shared" si="1"/>
        <v>0</v>
      </c>
      <c r="F113" s="11">
        <f>IF(OR(E113=1,'Mon portefeuille de compétences'!G114&gt;=3),1,0)</f>
        <v>0</v>
      </c>
    </row>
    <row r="114" spans="1:6" s="11" customFormat="1" ht="25.5">
      <c r="A114" s="15" t="s">
        <v>16</v>
      </c>
      <c r="B114" s="16" t="s">
        <v>141</v>
      </c>
      <c r="C114" s="13"/>
      <c r="D114" s="18"/>
      <c r="E114" s="13">
        <f t="shared" si="1"/>
        <v>0</v>
      </c>
      <c r="F114" s="11">
        <f>IF(OR(E114=1,'Mon portefeuille de compétences'!G115&gt;=3),1,0)</f>
        <v>0</v>
      </c>
    </row>
    <row r="115" spans="1:6" s="11" customFormat="1" ht="25.5">
      <c r="A115" s="15" t="s">
        <v>13</v>
      </c>
      <c r="B115" s="16" t="s">
        <v>142</v>
      </c>
      <c r="C115" s="13"/>
      <c r="D115" s="17"/>
      <c r="E115" s="13">
        <f t="shared" si="1"/>
        <v>0</v>
      </c>
      <c r="F115" s="11">
        <f>IF(OR(E115=1,'Mon portefeuille de compétences'!G116&gt;=3),1,0)</f>
        <v>0</v>
      </c>
    </row>
    <row r="116" spans="1:6" s="11" customFormat="1">
      <c r="A116" s="15" t="s">
        <v>5</v>
      </c>
      <c r="B116" s="16" t="s">
        <v>143</v>
      </c>
      <c r="C116" s="13"/>
      <c r="D116" s="20"/>
      <c r="E116" s="13">
        <f t="shared" si="1"/>
        <v>0</v>
      </c>
      <c r="F116" s="11">
        <f>IF(OR(E116=1,'Mon portefeuille de compétences'!G117&gt;=3),1,0)</f>
        <v>0</v>
      </c>
    </row>
    <row r="117" spans="1:6" s="11" customFormat="1" ht="25.5">
      <c r="A117" s="15" t="s">
        <v>13</v>
      </c>
      <c r="B117" s="16" t="s">
        <v>144</v>
      </c>
      <c r="C117" s="13"/>
      <c r="D117" s="17"/>
      <c r="E117" s="13">
        <f t="shared" si="1"/>
        <v>0</v>
      </c>
      <c r="F117" s="11">
        <f>IF(OR(E117=1,'Mon portefeuille de compétences'!G118&gt;=3),1,0)</f>
        <v>0</v>
      </c>
    </row>
    <row r="118" spans="1:6" s="11" customFormat="1" ht="25.5">
      <c r="A118" s="15" t="s">
        <v>159</v>
      </c>
      <c r="B118" s="16" t="s">
        <v>165</v>
      </c>
      <c r="C118" s="13"/>
      <c r="D118" s="17"/>
      <c r="E118" s="13">
        <f t="shared" si="1"/>
        <v>0</v>
      </c>
      <c r="F118" s="11">
        <f>IF(OR(E118=1,'Mon portefeuille de compétences'!G119&gt;=3),1,0)</f>
        <v>0</v>
      </c>
    </row>
    <row r="119" spans="1:6" s="11" customFormat="1" ht="38.25">
      <c r="A119" s="15" t="s">
        <v>159</v>
      </c>
      <c r="B119" s="16" t="s">
        <v>166</v>
      </c>
      <c r="C119" s="13"/>
      <c r="D119" s="17"/>
      <c r="E119" s="13">
        <f t="shared" si="1"/>
        <v>0</v>
      </c>
      <c r="F119" s="11">
        <f>IF(OR(E119=1,'Mon portefeuille de compétences'!G120&gt;=3),1,0)</f>
        <v>0</v>
      </c>
    </row>
    <row r="120" spans="1:6" s="11" customFormat="1" ht="38.25">
      <c r="A120" s="15" t="s">
        <v>159</v>
      </c>
      <c r="B120" s="16" t="s">
        <v>167</v>
      </c>
      <c r="C120" s="13"/>
      <c r="D120" s="17"/>
      <c r="E120" s="13">
        <f t="shared" si="1"/>
        <v>0</v>
      </c>
      <c r="F120" s="11">
        <f>IF(OR(E120=1,'Mon portefeuille de compétences'!G121&gt;=3),1,0)</f>
        <v>0</v>
      </c>
    </row>
    <row r="121" spans="1:6" s="11" customFormat="1">
      <c r="A121" s="36"/>
      <c r="B121" s="37"/>
      <c r="C121" s="38"/>
      <c r="D121" s="39"/>
      <c r="E121" s="38"/>
    </row>
  </sheetData>
  <autoFilter ref="A1:D117" xr:uid="{00000000-0009-0000-0000-000002000000}"/>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euil4"/>
  <dimension ref="A1:O76"/>
  <sheetViews>
    <sheetView showGridLines="0" showRowColHeaders="0" tabSelected="1" zoomScaleNormal="100" workbookViewId="0">
      <selection activeCell="A69" sqref="A69:XFD69"/>
    </sheetView>
  </sheetViews>
  <sheetFormatPr baseColWidth="10" defaultRowHeight="15"/>
  <cols>
    <col min="1" max="1" width="21.5703125" customWidth="1"/>
  </cols>
  <sheetData>
    <row r="1" spans="1:15" ht="28.5">
      <c r="A1" s="71" t="s">
        <v>192</v>
      </c>
      <c r="B1" s="72"/>
      <c r="C1" s="72"/>
      <c r="D1" s="72"/>
      <c r="E1" s="72"/>
      <c r="F1" s="72"/>
      <c r="G1" s="72"/>
      <c r="H1" s="48"/>
      <c r="I1" s="48"/>
      <c r="J1" s="48"/>
      <c r="K1" s="48"/>
      <c r="L1" s="48"/>
      <c r="M1" s="48"/>
      <c r="N1" s="48"/>
      <c r="O1" s="48"/>
    </row>
    <row r="2" spans="1:15" ht="16.5" customHeight="1">
      <c r="A2" s="48"/>
      <c r="B2" s="48"/>
      <c r="C2" s="48"/>
      <c r="D2" s="48"/>
      <c r="E2" s="48"/>
      <c r="F2" s="48"/>
      <c r="G2" s="48"/>
      <c r="H2" s="48"/>
      <c r="I2" s="48"/>
      <c r="J2" s="48"/>
      <c r="K2" s="48"/>
      <c r="L2" s="48"/>
      <c r="M2" s="48"/>
      <c r="N2" s="48"/>
      <c r="O2" s="48"/>
    </row>
    <row r="3" spans="1:15" ht="32.450000000000003" customHeight="1">
      <c r="A3" s="73" t="s">
        <v>180</v>
      </c>
      <c r="B3" s="74"/>
      <c r="C3" s="74"/>
      <c r="D3" s="74"/>
      <c r="E3" s="74"/>
      <c r="F3" s="74"/>
      <c r="G3" s="74"/>
      <c r="H3" s="49"/>
      <c r="I3" s="49"/>
      <c r="J3" s="49"/>
      <c r="K3" s="49"/>
      <c r="L3" s="49"/>
      <c r="M3" s="49"/>
      <c r="N3" s="49"/>
      <c r="O3" s="49"/>
    </row>
    <row r="13" spans="1:15" ht="14.1" customHeight="1"/>
    <row r="71" spans="1:7" ht="56.45" customHeight="1">
      <c r="A71" s="27" t="s">
        <v>152</v>
      </c>
      <c r="B71" s="68" t="s">
        <v>153</v>
      </c>
      <c r="C71" s="69"/>
      <c r="D71" s="69"/>
      <c r="E71" s="69"/>
      <c r="F71" s="69"/>
      <c r="G71" s="70"/>
    </row>
    <row r="72" spans="1:7" ht="57.95" customHeight="1">
      <c r="A72" s="27" t="s">
        <v>148</v>
      </c>
      <c r="B72" s="68" t="s">
        <v>154</v>
      </c>
      <c r="C72" s="69"/>
      <c r="D72" s="69"/>
      <c r="E72" s="69"/>
      <c r="F72" s="69"/>
      <c r="G72" s="70"/>
    </row>
    <row r="73" spans="1:7" ht="70.5" customHeight="1">
      <c r="A73" s="27" t="s">
        <v>150</v>
      </c>
      <c r="B73" s="68" t="s">
        <v>155</v>
      </c>
      <c r="C73" s="69"/>
      <c r="D73" s="69"/>
      <c r="E73" s="69"/>
      <c r="F73" s="69"/>
      <c r="G73" s="70"/>
    </row>
    <row r="74" spans="1:7" ht="56.45" customHeight="1">
      <c r="A74" s="27" t="s">
        <v>151</v>
      </c>
      <c r="B74" s="68" t="s">
        <v>156</v>
      </c>
      <c r="C74" s="69"/>
      <c r="D74" s="69"/>
      <c r="E74" s="69"/>
      <c r="F74" s="69"/>
      <c r="G74" s="70"/>
    </row>
    <row r="75" spans="1:7" ht="68.099999999999994" customHeight="1">
      <c r="A75" s="27" t="s">
        <v>149</v>
      </c>
      <c r="B75" s="68" t="s">
        <v>157</v>
      </c>
      <c r="C75" s="69"/>
      <c r="D75" s="69"/>
      <c r="E75" s="69"/>
      <c r="F75" s="69"/>
      <c r="G75" s="70"/>
    </row>
    <row r="76" spans="1:7" ht="38.450000000000003" customHeight="1">
      <c r="A76" s="27" t="s">
        <v>147</v>
      </c>
      <c r="B76" s="68" t="s">
        <v>158</v>
      </c>
      <c r="C76" s="69"/>
      <c r="D76" s="69"/>
      <c r="E76" s="69"/>
      <c r="F76" s="69"/>
      <c r="G76" s="70"/>
    </row>
  </sheetData>
  <sheetProtection sheet="1" objects="1" scenarios="1"/>
  <dataConsolidate function="count">
    <dataRefs count="1">
      <dataRef ref="A1:A1048576" sheet="Mon portefeuille de compétences"/>
    </dataRefs>
  </dataConsolidate>
  <mergeCells count="8">
    <mergeCell ref="B74:G74"/>
    <mergeCell ref="B75:G75"/>
    <mergeCell ref="B76:G76"/>
    <mergeCell ref="A1:G1"/>
    <mergeCell ref="A3:G3"/>
    <mergeCell ref="B71:G71"/>
    <mergeCell ref="B72:G72"/>
    <mergeCell ref="B73:G73"/>
  </mergeCells>
  <pageMargins left="0.7" right="0.7" top="0.75" bottom="0.75" header="0.3" footer="0.3"/>
  <pageSetup paperSize="9" orientation="portrait"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euil5"/>
  <dimension ref="A1:O59"/>
  <sheetViews>
    <sheetView showGridLines="0" showRowColHeaders="0" zoomScaleNormal="100" workbookViewId="0">
      <selection activeCell="G4" sqref="G4"/>
    </sheetView>
  </sheetViews>
  <sheetFormatPr baseColWidth="10" defaultRowHeight="15"/>
  <cols>
    <col min="1" max="1" width="21.5703125" customWidth="1"/>
  </cols>
  <sheetData>
    <row r="1" spans="1:15" ht="28.5">
      <c r="A1" s="71" t="s">
        <v>175</v>
      </c>
      <c r="B1" s="72"/>
      <c r="C1" s="72"/>
      <c r="D1" s="72"/>
      <c r="E1" s="72"/>
      <c r="F1" s="72"/>
      <c r="G1" s="72"/>
      <c r="H1" s="72"/>
      <c r="I1" s="72"/>
      <c r="J1" s="72"/>
      <c r="K1" s="72"/>
      <c r="L1" s="50"/>
      <c r="M1" s="50"/>
      <c r="N1" s="50"/>
      <c r="O1" s="50"/>
    </row>
    <row r="2" spans="1:15" ht="28.5">
      <c r="A2" s="50"/>
      <c r="B2" s="50"/>
      <c r="C2" s="50"/>
      <c r="D2" s="50"/>
      <c r="E2" s="50"/>
      <c r="F2" s="50"/>
      <c r="G2" s="50"/>
      <c r="H2" s="50"/>
      <c r="I2" s="50"/>
      <c r="J2" s="50"/>
      <c r="K2" s="50"/>
      <c r="L2" s="50"/>
      <c r="M2" s="50"/>
      <c r="N2" s="50"/>
      <c r="O2" s="50"/>
    </row>
    <row r="3" spans="1:15" ht="15.75">
      <c r="A3" s="75" t="s">
        <v>180</v>
      </c>
      <c r="B3" s="72"/>
      <c r="C3" s="72"/>
      <c r="D3" s="72"/>
      <c r="E3" s="72"/>
      <c r="F3" s="72"/>
      <c r="G3" s="72"/>
      <c r="H3" s="72"/>
      <c r="I3" s="72"/>
      <c r="J3" s="72"/>
      <c r="K3" s="72"/>
      <c r="L3" s="51"/>
      <c r="M3" s="51"/>
      <c r="N3" s="51"/>
      <c r="O3" s="51"/>
    </row>
    <row r="13" spans="1:15" ht="14.1" customHeight="1"/>
    <row r="30" spans="1:1">
      <c r="A30" s="40"/>
    </row>
    <row r="31" spans="1:1">
      <c r="A31" s="40"/>
    </row>
    <row r="32" spans="1:1">
      <c r="A32" s="40"/>
    </row>
    <row r="48" spans="1:1">
      <c r="A48" s="40"/>
    </row>
    <row r="49" spans="1:1">
      <c r="A49" s="40"/>
    </row>
    <row r="53" spans="1:1">
      <c r="A53" s="40"/>
    </row>
    <row r="54" spans="1:1">
      <c r="A54" s="40"/>
    </row>
    <row r="58" spans="1:1">
      <c r="A58" s="40"/>
    </row>
    <row r="59" spans="1:1">
      <c r="A59" s="40"/>
    </row>
  </sheetData>
  <sheetProtection sheet="1" objects="1" scenarios="1"/>
  <dataConsolidate function="count">
    <dataRefs count="1">
      <dataRef ref="A1:A1048576" sheet="Mon portefeuille de compétences"/>
    </dataRefs>
  </dataConsolidate>
  <mergeCells count="2">
    <mergeCell ref="A1:K1"/>
    <mergeCell ref="A3:K3"/>
  </mergeCells>
  <pageMargins left="0.7" right="0.7" top="0.75" bottom="0.75" header="0.3" footer="0.3"/>
  <pageSetup paperSize="9" orientation="landscape"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euil6"/>
  <dimension ref="A1:AG19"/>
  <sheetViews>
    <sheetView topLeftCell="AB1" workbookViewId="0">
      <selection activeCell="U1" sqref="U1"/>
    </sheetView>
  </sheetViews>
  <sheetFormatPr baseColWidth="10" defaultRowHeight="15"/>
  <cols>
    <col min="1" max="1" width="89.5703125" style="1" bestFit="1" customWidth="1"/>
    <col min="2" max="2" width="21.85546875" bestFit="1" customWidth="1"/>
    <col min="3" max="3" width="20.28515625" bestFit="1" customWidth="1"/>
    <col min="4" max="4" width="14.5703125" customWidth="1"/>
    <col min="5" max="5" width="21" style="1" bestFit="1" customWidth="1"/>
    <col min="6" max="6" width="21.28515625" bestFit="1" customWidth="1"/>
    <col min="7" max="7" width="21.42578125" customWidth="1"/>
    <col min="8" max="8" width="21" style="1" bestFit="1" customWidth="1"/>
    <col min="9" max="9" width="21.28515625" bestFit="1" customWidth="1"/>
    <col min="11" max="11" width="85.85546875" style="1" bestFit="1" customWidth="1"/>
    <col min="12" max="12" width="21.28515625" bestFit="1" customWidth="1"/>
    <col min="14" max="14" width="21" bestFit="1" customWidth="1"/>
    <col min="15" max="15" width="21.28515625" bestFit="1" customWidth="1"/>
    <col min="17" max="17" width="21" bestFit="1" customWidth="1"/>
    <col min="18" max="18" width="22.42578125" bestFit="1" customWidth="1"/>
    <col min="20" max="20" width="21" bestFit="1" customWidth="1"/>
    <col min="21" max="21" width="21.28515625" bestFit="1" customWidth="1"/>
    <col min="23" max="23" width="62.7109375" bestFit="1" customWidth="1"/>
    <col min="24" max="24" width="21.28515625" bestFit="1" customWidth="1"/>
    <col min="26" max="26" width="30.5703125" bestFit="1" customWidth="1"/>
    <col min="27" max="27" width="19.28515625" bestFit="1" customWidth="1"/>
    <col min="29" max="29" width="89.5703125" bestFit="1" customWidth="1"/>
    <col min="30" max="30" width="21.85546875" bestFit="1" customWidth="1"/>
    <col min="32" max="32" width="54.42578125" bestFit="1" customWidth="1"/>
    <col min="33" max="33" width="64.5703125" bestFit="1" customWidth="1"/>
  </cols>
  <sheetData>
    <row r="1" spans="1:33">
      <c r="A1" s="47" t="s">
        <v>1</v>
      </c>
      <c r="B1" t="s">
        <v>169</v>
      </c>
      <c r="E1" s="47" t="s">
        <v>4</v>
      </c>
      <c r="F1" t="s">
        <v>11</v>
      </c>
      <c r="H1" s="47" t="s">
        <v>4</v>
      </c>
      <c r="I1" t="s">
        <v>159</v>
      </c>
      <c r="K1" s="47" t="s">
        <v>4</v>
      </c>
      <c r="L1" t="s">
        <v>16</v>
      </c>
      <c r="N1" s="47" t="s">
        <v>4</v>
      </c>
      <c r="O1" t="s">
        <v>146</v>
      </c>
      <c r="Q1" s="47" t="s">
        <v>4</v>
      </c>
      <c r="R1" t="s">
        <v>145</v>
      </c>
      <c r="T1" s="47" t="s">
        <v>4</v>
      </c>
      <c r="U1" t="s">
        <v>13</v>
      </c>
      <c r="W1" s="47" t="s">
        <v>4</v>
      </c>
      <c r="X1" t="s">
        <v>5</v>
      </c>
      <c r="AC1" s="47" t="s">
        <v>172</v>
      </c>
      <c r="AD1" t="s">
        <v>169</v>
      </c>
      <c r="AF1" s="47" t="s">
        <v>178</v>
      </c>
      <c r="AG1" s="25">
        <v>1</v>
      </c>
    </row>
    <row r="2" spans="1:33">
      <c r="A2" s="47" t="s">
        <v>2</v>
      </c>
      <c r="B2" t="s">
        <v>169</v>
      </c>
      <c r="E2" s="47" t="s">
        <v>173</v>
      </c>
      <c r="F2" s="25">
        <v>1</v>
      </c>
      <c r="H2" s="47" t="s">
        <v>173</v>
      </c>
      <c r="I2" s="25">
        <v>1</v>
      </c>
      <c r="K2" s="47" t="s">
        <v>173</v>
      </c>
      <c r="L2" s="25">
        <v>1</v>
      </c>
      <c r="N2" s="47" t="s">
        <v>173</v>
      </c>
      <c r="O2" s="25">
        <v>1</v>
      </c>
      <c r="Q2" s="47" t="s">
        <v>173</v>
      </c>
      <c r="R2" s="25">
        <v>1</v>
      </c>
      <c r="T2" s="47" t="s">
        <v>173</v>
      </c>
      <c r="U2" s="25">
        <v>1</v>
      </c>
      <c r="W2" s="47" t="s">
        <v>173</v>
      </c>
      <c r="X2" s="25">
        <v>1</v>
      </c>
      <c r="Z2" s="47" t="s">
        <v>182</v>
      </c>
      <c r="AA2" s="25">
        <v>1</v>
      </c>
    </row>
    <row r="3" spans="1:33">
      <c r="N3" s="1"/>
      <c r="Q3" s="1"/>
      <c r="T3" s="1"/>
      <c r="W3" s="1"/>
      <c r="AC3" s="47" t="s">
        <v>168</v>
      </c>
      <c r="AD3" t="s">
        <v>177</v>
      </c>
      <c r="AF3" s="47" t="s">
        <v>168</v>
      </c>
      <c r="AG3" t="s">
        <v>179</v>
      </c>
    </row>
    <row r="4" spans="1:33">
      <c r="A4"/>
      <c r="B4" t="s">
        <v>170</v>
      </c>
      <c r="C4" t="s">
        <v>171</v>
      </c>
      <c r="E4" s="44" t="s">
        <v>168</v>
      </c>
      <c r="F4" t="s">
        <v>174</v>
      </c>
      <c r="H4" s="44" t="s">
        <v>168</v>
      </c>
      <c r="I4" t="s">
        <v>174</v>
      </c>
      <c r="K4" s="44" t="s">
        <v>168</v>
      </c>
      <c r="L4" t="s">
        <v>174</v>
      </c>
      <c r="N4" s="44" t="s">
        <v>168</v>
      </c>
      <c r="O4" t="s">
        <v>174</v>
      </c>
      <c r="Q4" s="44" t="s">
        <v>168</v>
      </c>
      <c r="R4" t="s">
        <v>174</v>
      </c>
      <c r="T4" s="44" t="s">
        <v>168</v>
      </c>
      <c r="U4" t="s">
        <v>174</v>
      </c>
      <c r="W4" s="44" t="s">
        <v>168</v>
      </c>
      <c r="X4" t="s">
        <v>174</v>
      </c>
      <c r="Z4" s="47" t="s">
        <v>168</v>
      </c>
      <c r="AA4" t="s">
        <v>176</v>
      </c>
      <c r="AC4" s="25" t="s">
        <v>16</v>
      </c>
      <c r="AD4" s="26">
        <v>4</v>
      </c>
      <c r="AF4" s="25" t="s">
        <v>16</v>
      </c>
      <c r="AG4" s="26">
        <v>1</v>
      </c>
    </row>
    <row r="5" spans="1:33" ht="30">
      <c r="A5" s="45" t="s">
        <v>16</v>
      </c>
      <c r="B5" s="26">
        <v>5</v>
      </c>
      <c r="C5" s="26">
        <v>3</v>
      </c>
      <c r="E5" s="45" t="s">
        <v>182</v>
      </c>
      <c r="F5" s="26"/>
      <c r="H5" s="45" t="s">
        <v>182</v>
      </c>
      <c r="I5" s="26"/>
      <c r="K5" s="25" t="s">
        <v>15</v>
      </c>
      <c r="L5" s="26">
        <v>1</v>
      </c>
      <c r="N5" s="45" t="s">
        <v>182</v>
      </c>
      <c r="O5" s="26"/>
      <c r="Q5" s="45" t="s">
        <v>182</v>
      </c>
      <c r="R5" s="26"/>
      <c r="T5" s="45" t="s">
        <v>182</v>
      </c>
      <c r="U5" s="26"/>
      <c r="W5" s="25" t="s">
        <v>0</v>
      </c>
      <c r="X5" s="26">
        <v>1</v>
      </c>
      <c r="Z5" s="25" t="s">
        <v>16</v>
      </c>
      <c r="AA5" s="26">
        <v>1</v>
      </c>
      <c r="AC5" s="46" t="s">
        <v>15</v>
      </c>
      <c r="AD5" s="26">
        <v>4</v>
      </c>
      <c r="AF5" s="25" t="s">
        <v>5</v>
      </c>
      <c r="AG5" s="26">
        <v>2</v>
      </c>
    </row>
    <row r="6" spans="1:33">
      <c r="A6" s="46" t="s">
        <v>15</v>
      </c>
      <c r="B6" s="26">
        <v>5</v>
      </c>
      <c r="C6" s="26">
        <v>3</v>
      </c>
      <c r="E6"/>
      <c r="H6"/>
      <c r="K6" s="45" t="s">
        <v>182</v>
      </c>
      <c r="L6" s="26">
        <v>1</v>
      </c>
      <c r="W6" s="25" t="s">
        <v>9</v>
      </c>
      <c r="X6" s="26">
        <v>1</v>
      </c>
      <c r="Z6" s="25" t="s">
        <v>5</v>
      </c>
      <c r="AA6" s="26">
        <v>2</v>
      </c>
      <c r="AC6" s="25" t="s">
        <v>5</v>
      </c>
      <c r="AD6" s="26">
        <v>3.5</v>
      </c>
      <c r="AF6" s="25" t="s">
        <v>182</v>
      </c>
      <c r="AG6" s="26">
        <v>3</v>
      </c>
    </row>
    <row r="7" spans="1:33">
      <c r="A7" s="45" t="s">
        <v>5</v>
      </c>
      <c r="B7" s="26">
        <v>3.5</v>
      </c>
      <c r="C7" s="26">
        <v>4</v>
      </c>
      <c r="E7"/>
      <c r="H7"/>
      <c r="K7"/>
      <c r="W7" s="45" t="s">
        <v>182</v>
      </c>
      <c r="X7" s="26">
        <v>1</v>
      </c>
      <c r="Z7" s="25" t="s">
        <v>182</v>
      </c>
      <c r="AA7" s="26">
        <v>3</v>
      </c>
      <c r="AC7" s="46" t="s">
        <v>0</v>
      </c>
      <c r="AD7" s="26">
        <v>4</v>
      </c>
    </row>
    <row r="8" spans="1:33">
      <c r="A8" s="46" t="s">
        <v>0</v>
      </c>
      <c r="B8" s="26">
        <v>4</v>
      </c>
      <c r="C8" s="26">
        <v>5</v>
      </c>
      <c r="E8"/>
      <c r="H8"/>
      <c r="K8"/>
      <c r="AC8" s="46" t="s">
        <v>9</v>
      </c>
      <c r="AD8" s="26">
        <v>3</v>
      </c>
    </row>
    <row r="9" spans="1:33">
      <c r="A9" s="46" t="s">
        <v>9</v>
      </c>
      <c r="B9" s="26">
        <v>3</v>
      </c>
      <c r="C9" s="26">
        <v>3</v>
      </c>
      <c r="AC9" s="25" t="s">
        <v>182</v>
      </c>
      <c r="AD9" s="26">
        <v>3.6666666666666665</v>
      </c>
    </row>
    <row r="10" spans="1:33">
      <c r="A10" s="25" t="s">
        <v>182</v>
      </c>
      <c r="B10" s="26">
        <v>4</v>
      </c>
      <c r="C10" s="26">
        <v>3.6666666666666665</v>
      </c>
    </row>
    <row r="11" spans="1:33">
      <c r="A11"/>
    </row>
    <row r="12" spans="1:33">
      <c r="A12"/>
    </row>
    <row r="13" spans="1:33">
      <c r="A13"/>
    </row>
    <row r="14" spans="1:33">
      <c r="A14"/>
    </row>
    <row r="15" spans="1:33">
      <c r="A15"/>
    </row>
    <row r="16" spans="1:33">
      <c r="A16"/>
    </row>
    <row r="17" spans="1:1">
      <c r="A17"/>
    </row>
    <row r="18" spans="1:1">
      <c r="A18"/>
    </row>
    <row r="19" spans="1:1">
      <c r="A19"/>
    </row>
  </sheetData>
  <pageMargins left="0.7" right="0.7" top="0.75" bottom="0.75" header="0.3" footer="0.3"/>
  <pageSetup paperSize="9" orientation="portrait" verticalDpi="0" r:id="rId1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O6"/>
  <sheetViews>
    <sheetView topLeftCell="F1" workbookViewId="0">
      <selection activeCell="N1" sqref="N1"/>
    </sheetView>
  </sheetViews>
  <sheetFormatPr baseColWidth="10" defaultRowHeight="15"/>
  <cols>
    <col min="1" max="1" width="13.5703125" customWidth="1"/>
    <col min="2" max="2" width="11.42578125" customWidth="1"/>
    <col min="4" max="4" width="13.5703125" customWidth="1"/>
    <col min="5" max="5" width="11.42578125" customWidth="1"/>
    <col min="6" max="6" width="20.140625" bestFit="1" customWidth="1"/>
    <col min="8" max="8" width="11.7109375" customWidth="1"/>
    <col min="9" max="9" width="11.42578125" customWidth="1"/>
    <col min="11" max="11" width="14.5703125" bestFit="1" customWidth="1"/>
    <col min="12" max="12" width="12.140625" bestFit="1" customWidth="1"/>
    <col min="14" max="14" width="14.5703125" bestFit="1" customWidth="1"/>
    <col min="15" max="15" width="12.140625" bestFit="1" customWidth="1"/>
  </cols>
  <sheetData>
    <row r="1" spans="1:15">
      <c r="A1" t="s">
        <v>185</v>
      </c>
      <c r="D1" t="s">
        <v>188</v>
      </c>
      <c r="H1" t="s">
        <v>187</v>
      </c>
      <c r="K1" t="s">
        <v>190</v>
      </c>
      <c r="N1" t="s">
        <v>191</v>
      </c>
    </row>
    <row r="2" spans="1:15">
      <c r="A2" s="47" t="s">
        <v>6</v>
      </c>
      <c r="B2" t="s">
        <v>184</v>
      </c>
      <c r="D2" s="47" t="s">
        <v>6</v>
      </c>
      <c r="E2" t="s">
        <v>184</v>
      </c>
      <c r="I2" t="s">
        <v>184</v>
      </c>
      <c r="K2" s="47" t="s">
        <v>6</v>
      </c>
      <c r="L2" t="s">
        <v>184</v>
      </c>
      <c r="N2" s="47" t="s">
        <v>6</v>
      </c>
      <c r="O2" t="s">
        <v>184</v>
      </c>
    </row>
    <row r="3" spans="1:15">
      <c r="A3" s="25" t="s">
        <v>16</v>
      </c>
      <c r="B3" s="26">
        <v>3</v>
      </c>
      <c r="D3" s="25" t="s">
        <v>16</v>
      </c>
      <c r="E3" s="26">
        <v>1</v>
      </c>
      <c r="H3" s="25" t="s">
        <v>16</v>
      </c>
      <c r="I3" s="26">
        <v>1</v>
      </c>
      <c r="K3" s="25" t="s">
        <v>16</v>
      </c>
      <c r="L3" s="26">
        <v>1</v>
      </c>
      <c r="N3" s="25" t="s">
        <v>16</v>
      </c>
      <c r="O3" s="26">
        <v>1</v>
      </c>
    </row>
    <row r="4" spans="1:15">
      <c r="A4" s="25" t="s">
        <v>13</v>
      </c>
      <c r="B4" s="26">
        <v>4</v>
      </c>
      <c r="D4" s="25" t="s">
        <v>5</v>
      </c>
      <c r="E4" s="26">
        <v>2</v>
      </c>
      <c r="H4" s="25" t="s">
        <v>5</v>
      </c>
      <c r="I4" s="26">
        <v>2</v>
      </c>
      <c r="K4" s="25" t="s">
        <v>5</v>
      </c>
      <c r="L4" s="26">
        <v>2</v>
      </c>
      <c r="N4" s="25" t="s">
        <v>5</v>
      </c>
      <c r="O4" s="26">
        <v>2</v>
      </c>
    </row>
    <row r="5" spans="1:15">
      <c r="A5" s="25" t="s">
        <v>5</v>
      </c>
      <c r="B5" s="26">
        <v>4</v>
      </c>
      <c r="D5" s="25" t="s">
        <v>183</v>
      </c>
      <c r="E5" s="26">
        <v>3</v>
      </c>
      <c r="H5" s="25" t="s">
        <v>183</v>
      </c>
      <c r="I5" s="26">
        <v>3</v>
      </c>
      <c r="K5" s="25" t="s">
        <v>183</v>
      </c>
      <c r="L5" s="26">
        <v>3</v>
      </c>
      <c r="N5" s="25" t="s">
        <v>183</v>
      </c>
      <c r="O5" s="26">
        <v>3</v>
      </c>
    </row>
    <row r="6" spans="1:15">
      <c r="A6" s="25" t="s">
        <v>183</v>
      </c>
      <c r="B6" s="26">
        <v>11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Feuilles de calcul</vt:lpstr>
      </vt:variant>
      <vt:variant>
        <vt:i4>7</vt:i4>
      </vt:variant>
    </vt:vector>
  </HeadingPairs>
  <TitlesOfParts>
    <vt:vector size="7" baseType="lpstr">
      <vt:lpstr>Fiche explicative</vt:lpstr>
      <vt:lpstr>Mon portefeuille de compétences</vt:lpstr>
      <vt:lpstr>Les compétences à développer</vt:lpstr>
      <vt:lpstr>Synthèse globale</vt:lpstr>
      <vt:lpstr>Synthèse détaillée</vt:lpstr>
      <vt:lpstr>Tableaux croisés dynamiques</vt:lpstr>
      <vt:lpstr>Tableaux dynamiques 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Sandrine</dc:creator>
  <cp:lastModifiedBy>jeremie oriac</cp:lastModifiedBy>
  <cp:lastPrinted>2021-05-28T12:35:48Z</cp:lastPrinted>
  <dcterms:created xsi:type="dcterms:W3CDTF">2020-12-11T14:55:35Z</dcterms:created>
  <dcterms:modified xsi:type="dcterms:W3CDTF">2021-07-07T05:16:44Z</dcterms:modified>
</cp:coreProperties>
</file>